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735" windowHeight="8790" tabRatio="891" activeTab="0"/>
  </bookViews>
  <sheets>
    <sheet name="Feed Receiving lb" sheetId="1" r:id="rId1"/>
    <sheet name="Feed Pelleting Milling Load lb" sheetId="2" r:id="rId2"/>
    <sheet name="Grain Elevator Receiving lb" sheetId="3" r:id="rId3"/>
    <sheet name="Grain Loadout lb" sheetId="4" r:id="rId4"/>
    <sheet name="Flour Mill Receiving lb" sheetId="5" r:id="rId5"/>
    <sheet name="Flour Mill Loadout lb" sheetId="6" r:id="rId6"/>
    <sheet name="Feed Receiving Ton" sheetId="7" r:id="rId7"/>
    <sheet name="Feed Pelleting Milling Load Ton" sheetId="8" r:id="rId8"/>
    <sheet name="Grain Elevator Receiving Ton" sheetId="9" r:id="rId9"/>
    <sheet name="Grain Loadout Ton" sheetId="10" r:id="rId10"/>
    <sheet name="Flour Mill Receiving Ton" sheetId="11" r:id="rId11"/>
    <sheet name="Flour Mill Loadout Ton" sheetId="12" r:id="rId12"/>
  </sheets>
  <definedNames/>
  <calcPr fullCalcOnLoad="1"/>
</workbook>
</file>

<file path=xl/sharedStrings.xml><?xml version="1.0" encoding="utf-8"?>
<sst xmlns="http://schemas.openxmlformats.org/spreadsheetml/2006/main" count="442" uniqueCount="56">
  <si>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</si>
  <si>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</si>
  <si>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</si>
  <si>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</si>
  <si>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</si>
  <si>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</si>
  <si>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</si>
  <si>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</si>
  <si>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</si>
  <si>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</si>
  <si>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</si>
  <si>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</si>
  <si>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</si>
  <si>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</si>
  <si>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</si>
  <si>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</si>
  <si>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</si>
  <si>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</si>
  <si>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</si>
  <si>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</si>
  <si>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</si>
  <si>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</si>
  <si>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 xml:space="preserve">Chromium </t>
  </si>
  <si>
    <t>Zinc</t>
  </si>
  <si>
    <t>*Feed values are an average of the Dairy and Poultry results ** 5% of Chromium is considered Hexavalent Chromium according to District policy</t>
  </si>
  <si>
    <t>Compounds tested for but not detected</t>
  </si>
  <si>
    <t>Beryllium</t>
  </si>
  <si>
    <t>Chromium</t>
  </si>
  <si>
    <t xml:space="preserve"> Emissions from Operations generating Dust from a Feed Manufacturer - Receiving</t>
  </si>
  <si>
    <t xml:space="preserve"> Emissions from Operations generating Dust from a Feed Manufacturer - Pelleting, Milling, Loadout</t>
  </si>
  <si>
    <t xml:space="preserve"> Emissions from Operations generating Dust from a Grain Manufacturer - Elevator Receiving</t>
  </si>
  <si>
    <t xml:space="preserve"> Emissions from Operations generating Dust from a Grain Manufacturer - Loadout</t>
  </si>
  <si>
    <t xml:space="preserve"> Emissions from Operations generating Dust from a Flour Mill - Receiving</t>
  </si>
  <si>
    <t xml:space="preserve"> Emissions from Operations generating Dust from a Flour Mill - Loadout</t>
  </si>
  <si>
    <t xml:space="preserve"> ** 5% of Chromium is considered Hexavalent Chromium according to District policy</t>
  </si>
  <si>
    <t>Substance</t>
  </si>
  <si>
    <t>lb/ ton of PM Dust*</t>
  </si>
  <si>
    <t>Use this spreadsheet for Particulate Matter (PM) emissions from a Feed manufacturer source, receiving operation (e.g. Poultry or Dairy feed). Entries required in yellow areas, output in grey areas.</t>
  </si>
  <si>
    <t>Use this spreadsheet for Particulate Matter (PM) emissions from a Grain manufacturer source, loadout operation. Entries required in yellow areas, output in grey areas.</t>
  </si>
  <si>
    <t>Use this spreadsheet for Particulate Matter (PM) emissions from a Flour Mill source, receiving operation. Entries required in yellow areas, output in grey areas.</t>
  </si>
  <si>
    <t>Use this spreadsheet for Particulate Matter (PM) emissions from a Flour Mill source, loadout operation. Entries required in yellow areas, output in grey areas.</t>
  </si>
  <si>
    <t>Use this spreadsheet for Particulate Matter (PM) emissions from a Feed manufacturer source, Milling/Loadout operation (e.g. Poultry or Dairy feed). Entries required in yellow areas, output in grey areas.</t>
  </si>
  <si>
    <t>Use this spreadsheet for Particulate Matter (PM) emissions from a Grain manufacturer source, elevator receiving operation. Entries required in yellow areas, output in grey areas.</t>
  </si>
  <si>
    <t>Dust PM Emissions rate</t>
  </si>
  <si>
    <t>Hexavalent Chromium**</t>
  </si>
  <si>
    <t>ton/hr</t>
  </si>
  <si>
    <t>ton/yr</t>
  </si>
  <si>
    <t xml:space="preserve"> ton/yr</t>
  </si>
  <si>
    <t>lbs/hr</t>
  </si>
  <si>
    <t>lbs/yr</t>
  </si>
  <si>
    <t xml:space="preserve"> lbs/yr</t>
  </si>
  <si>
    <t>lb/ lb of PM Dust*</t>
  </si>
  <si>
    <t>* Emission factors are from a 1990 ARB approved California Grain &amp; Feed Association pooled source tests. *Feed values are an average of the Dairy and Poultry results</t>
  </si>
  <si>
    <t>* Emission factors are from a 1990 ARB approved California Grain &amp; Feed Association pooled source tests.</t>
  </si>
  <si>
    <t>Emission are calculated by the multiplication of the Dust Rates and Emission Factors.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</si>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</sst>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20" xfId="0" applyFont="1" applyFill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wrapText="1"/>
    </xf>
    <xf numFmtId="11" fontId="0" fillId="0" borderId="0" xfId="0" applyNumberFormat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1" fontId="0" fillId="35" borderId="0" xfId="0" applyNumberFormat="1" applyFont="1" applyFill="1" applyBorder="1" applyAlignment="1">
      <alignment horizontal="center"/>
    </xf>
    <xf numFmtId="11" fontId="0" fillId="35" borderId="27" xfId="0" applyNumberFormat="1" applyFon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5" borderId="28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72" fontId="0" fillId="33" borderId="19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34" borderId="29" xfId="0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5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11" fontId="0" fillId="36" borderId="0" xfId="0" applyNumberFormat="1" applyFill="1" applyAlignment="1">
      <alignment horizontal="center" vertical="center"/>
    </xf>
    <xf numFmtId="11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28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42" customHeight="1" thickBot="1">
      <c r="A2" s="14" t="s">
        <v>6</v>
      </c>
      <c r="B2" s="58" t="s">
        <v>37</v>
      </c>
      <c r="C2" s="59"/>
      <c r="D2" s="59"/>
      <c r="E2" s="59"/>
      <c r="F2" s="59"/>
      <c r="G2" s="6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49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15</v>
      </c>
      <c r="B11" s="39">
        <v>7440439</v>
      </c>
      <c r="C11" s="29">
        <v>1.2850000000000002E-07</v>
      </c>
      <c r="D11" s="33">
        <f aca="true" t="shared" si="0" ref="D11:D18">$B$8*C11</f>
        <v>0.000257</v>
      </c>
      <c r="E11" s="34">
        <f aca="true" t="shared" si="1" ref="E11:E18">$C$8*C11</f>
        <v>0.025700000000000004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9" t="s">
        <v>22</v>
      </c>
      <c r="B12" s="40">
        <v>7440473</v>
      </c>
      <c r="C12" s="27">
        <v>1.2099999999999998E-06</v>
      </c>
      <c r="D12" s="35">
        <f t="shared" si="0"/>
        <v>0.00242</v>
      </c>
      <c r="E12" s="36">
        <f t="shared" si="1"/>
        <v>0.24199999999999997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16</v>
      </c>
      <c r="B13" s="39">
        <v>7440508</v>
      </c>
      <c r="C13" s="27">
        <v>1.295E-05</v>
      </c>
      <c r="D13" s="35">
        <f t="shared" si="0"/>
        <v>0.0259</v>
      </c>
      <c r="E13" s="36">
        <f t="shared" si="1"/>
        <v>2.59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44</v>
      </c>
      <c r="B14" s="39">
        <v>18540299</v>
      </c>
      <c r="C14" s="27">
        <v>6.05E-08</v>
      </c>
      <c r="D14" s="35">
        <f t="shared" si="0"/>
        <v>0.00012100000000000001</v>
      </c>
      <c r="E14" s="36">
        <f t="shared" si="1"/>
        <v>0.012100000000000001</v>
      </c>
      <c r="F14" s="79"/>
      <c r="G14" s="8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17</v>
      </c>
      <c r="B15" s="39">
        <v>7439921</v>
      </c>
      <c r="C15" s="27">
        <v>8.149999999999999E-07</v>
      </c>
      <c r="D15" s="35">
        <f t="shared" si="0"/>
        <v>0.00163</v>
      </c>
      <c r="E15" s="36">
        <f t="shared" si="1"/>
        <v>0.16299999999999998</v>
      </c>
      <c r="F15" s="79"/>
      <c r="G15" s="85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1" t="s">
        <v>18</v>
      </c>
      <c r="B16" s="39">
        <v>7439965</v>
      </c>
      <c r="C16" s="27">
        <v>4.3950000000000004E-05</v>
      </c>
      <c r="D16" s="35">
        <f t="shared" si="0"/>
        <v>0.0879</v>
      </c>
      <c r="E16" s="36">
        <f t="shared" si="1"/>
        <v>8.790000000000001</v>
      </c>
      <c r="F16" s="79"/>
      <c r="G16" s="85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1" t="s">
        <v>19</v>
      </c>
      <c r="B17" s="39">
        <v>7440020</v>
      </c>
      <c r="C17" s="27">
        <v>6.4000000000000006E-06</v>
      </c>
      <c r="D17" s="35">
        <f t="shared" si="0"/>
        <v>0.0128</v>
      </c>
      <c r="E17" s="36">
        <f t="shared" si="1"/>
        <v>1.28</v>
      </c>
      <c r="F17" s="79"/>
      <c r="G17" s="85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3.5" thickBot="1">
      <c r="A18" s="20" t="s">
        <v>23</v>
      </c>
      <c r="B18" s="41">
        <v>7440666</v>
      </c>
      <c r="C18" s="28">
        <v>4.775E-05</v>
      </c>
      <c r="D18" s="37">
        <f t="shared" si="0"/>
        <v>0.0955</v>
      </c>
      <c r="E18" s="38">
        <f t="shared" si="1"/>
        <v>9.55</v>
      </c>
      <c r="F18" s="79"/>
      <c r="G18" s="85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7"/>
      <c r="B19" s="88"/>
      <c r="C19" s="86"/>
      <c r="D19" s="86"/>
      <c r="E19" s="86"/>
      <c r="F19" s="86"/>
      <c r="G19" s="86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87"/>
      <c r="B20" s="88"/>
      <c r="C20" s="86"/>
      <c r="D20" s="86"/>
      <c r="E20" s="86"/>
      <c r="F20" s="86"/>
      <c r="G20" s="86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7" t="s">
        <v>9</v>
      </c>
      <c r="B21" s="8"/>
      <c r="C21" s="9"/>
      <c r="D21" s="9"/>
      <c r="E21" s="9"/>
      <c r="F21" s="9"/>
      <c r="G21" s="9"/>
      <c r="H21" s="10"/>
      <c r="I21" s="10"/>
      <c r="J21" s="2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24.75" customHeight="1">
      <c r="A22" s="46" t="s">
        <v>52</v>
      </c>
      <c r="B22" s="47"/>
      <c r="C22" s="47"/>
      <c r="D22" s="47"/>
      <c r="E22" s="47"/>
      <c r="F22" s="47"/>
      <c r="G22" s="47"/>
      <c r="H22" s="47"/>
      <c r="I22" s="47"/>
      <c r="J22" s="48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customHeight="1">
      <c r="A23" s="46" t="s">
        <v>34</v>
      </c>
      <c r="B23" s="47"/>
      <c r="C23" s="47"/>
      <c r="D23" s="47"/>
      <c r="E23" s="47"/>
      <c r="F23" s="47"/>
      <c r="G23" s="47"/>
      <c r="H23" s="47"/>
      <c r="I23" s="47"/>
      <c r="J23" s="48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1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89"/>
      <c r="B25" s="9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79"/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2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5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5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3" t="s">
        <v>14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>
      <c r="A31" s="22" t="s">
        <v>26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1" t="s">
        <v>21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3.5" thickBot="1">
      <c r="A33" s="24" t="s">
        <v>20</v>
      </c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2:J22"/>
    <mergeCell ref="A23:J23"/>
    <mergeCell ref="A24:I24"/>
    <mergeCell ref="A27:A29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31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3" customHeight="1" thickBot="1">
      <c r="A2" s="14" t="s">
        <v>6</v>
      </c>
      <c r="B2" s="73" t="s">
        <v>38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46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5.5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9" t="s">
        <v>22</v>
      </c>
      <c r="B11" s="40">
        <v>7440473</v>
      </c>
      <c r="C11" s="27">
        <v>0.0024</v>
      </c>
      <c r="D11" s="35">
        <f aca="true" t="shared" si="0" ref="D11:D16">$B$8*C11</f>
        <v>0.0024</v>
      </c>
      <c r="E11" s="36">
        <f aca="true" t="shared" si="1" ref="E11:E16">$C$8*C11</f>
        <v>0.24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16</v>
      </c>
      <c r="B12" s="39">
        <v>7440508</v>
      </c>
      <c r="C12" s="27">
        <v>0.00573</v>
      </c>
      <c r="D12" s="35">
        <f t="shared" si="0"/>
        <v>0.00573</v>
      </c>
      <c r="E12" s="36">
        <f t="shared" si="1"/>
        <v>0.573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44</v>
      </c>
      <c r="B13" s="39">
        <v>18540299</v>
      </c>
      <c r="C13" s="27">
        <v>0.00012</v>
      </c>
      <c r="D13" s="35">
        <f t="shared" si="0"/>
        <v>0.00012</v>
      </c>
      <c r="E13" s="36">
        <f t="shared" si="1"/>
        <v>0.012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17</v>
      </c>
      <c r="B14" s="39">
        <v>7439921</v>
      </c>
      <c r="C14" s="27">
        <v>0.00553</v>
      </c>
      <c r="D14" s="35">
        <f t="shared" si="0"/>
        <v>0.00553</v>
      </c>
      <c r="E14" s="36">
        <f t="shared" si="1"/>
        <v>0.553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18</v>
      </c>
      <c r="B15" s="39">
        <v>7439965</v>
      </c>
      <c r="C15" s="27">
        <v>0.0373</v>
      </c>
      <c r="D15" s="35">
        <f t="shared" si="0"/>
        <v>0.0373</v>
      </c>
      <c r="E15" s="36">
        <f t="shared" si="1"/>
        <v>3.73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3.5" thickBot="1">
      <c r="A16" s="20" t="s">
        <v>23</v>
      </c>
      <c r="B16" s="41">
        <v>7440666</v>
      </c>
      <c r="C16" s="28">
        <v>0.0211</v>
      </c>
      <c r="D16" s="37">
        <f t="shared" si="0"/>
        <v>0.0211</v>
      </c>
      <c r="E16" s="38">
        <f t="shared" si="1"/>
        <v>2.11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87"/>
      <c r="B17" s="88"/>
      <c r="C17" s="86"/>
      <c r="D17" s="86"/>
      <c r="E17" s="86"/>
      <c r="F17" s="86"/>
      <c r="G17" s="86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>
      <c r="A18" s="87"/>
      <c r="B18" s="88"/>
      <c r="C18" s="86"/>
      <c r="D18" s="86"/>
      <c r="E18" s="86"/>
      <c r="F18" s="86"/>
      <c r="G18" s="86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7" t="s">
        <v>9</v>
      </c>
      <c r="B19" s="8"/>
      <c r="C19" s="9"/>
      <c r="D19" s="9"/>
      <c r="E19" s="9"/>
      <c r="F19" s="9"/>
      <c r="G19" s="9"/>
      <c r="H19" s="10"/>
      <c r="I19" s="10"/>
      <c r="J19" s="25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5.75" customHeight="1">
      <c r="A20" s="46" t="s">
        <v>53</v>
      </c>
      <c r="B20" s="47"/>
      <c r="C20" s="47"/>
      <c r="D20" s="47"/>
      <c r="E20" s="47"/>
      <c r="F20" s="47"/>
      <c r="G20" s="47"/>
      <c r="H20" s="47"/>
      <c r="I20" s="47"/>
      <c r="J20" s="48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4.25" customHeight="1">
      <c r="A21" s="46" t="s">
        <v>34</v>
      </c>
      <c r="B21" s="47"/>
      <c r="C21" s="47"/>
      <c r="D21" s="47"/>
      <c r="E21" s="47"/>
      <c r="F21" s="47"/>
      <c r="G21" s="47"/>
      <c r="H21" s="47"/>
      <c r="I21" s="47"/>
      <c r="J21" s="48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>
      <c r="A22" s="49" t="s">
        <v>55</v>
      </c>
      <c r="B22" s="50"/>
      <c r="C22" s="50"/>
      <c r="D22" s="50"/>
      <c r="E22" s="50"/>
      <c r="F22" s="50"/>
      <c r="G22" s="50"/>
      <c r="H22" s="50"/>
      <c r="I22" s="51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89"/>
      <c r="B23" s="9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79"/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52" t="s">
        <v>25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53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4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3" t="s">
        <v>14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26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1" t="s">
        <v>15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1" t="s">
        <v>21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4" t="s">
        <v>20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2:I22"/>
    <mergeCell ref="A25:A27"/>
    <mergeCell ref="A20:J20"/>
    <mergeCell ref="A21:J21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32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2.25" customHeight="1" thickBot="1">
      <c r="A2" s="14" t="s">
        <v>6</v>
      </c>
      <c r="B2" s="73" t="s">
        <v>39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46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5.5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0.01107</v>
      </c>
      <c r="D11" s="35">
        <f>$B$8*C11</f>
        <v>0.01107</v>
      </c>
      <c r="E11" s="36">
        <f>$C$8*C11</f>
        <v>1.107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0.1093</v>
      </c>
      <c r="D12" s="35">
        <f>$B$8*C12</f>
        <v>0.1093</v>
      </c>
      <c r="E12" s="36">
        <f>$C$8*C12</f>
        <v>10.93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0.05933</v>
      </c>
      <c r="D13" s="37">
        <f>$B$8*C13</f>
        <v>0.05933</v>
      </c>
      <c r="E13" s="38">
        <f>$C$8*C13</f>
        <v>5.933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8:I18"/>
    <mergeCell ref="A21:A23"/>
    <mergeCell ref="A17:J17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33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3" customHeight="1" thickBot="1">
      <c r="A2" s="14" t="s">
        <v>6</v>
      </c>
      <c r="B2" s="73" t="s">
        <v>40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46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7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0.0125</v>
      </c>
      <c r="D11" s="35">
        <f>$B$8*C11</f>
        <v>0.0125</v>
      </c>
      <c r="E11" s="36">
        <f>$C$8*C11</f>
        <v>1.25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0.144</v>
      </c>
      <c r="D12" s="35">
        <f>$B$8*C12</f>
        <v>0.144</v>
      </c>
      <c r="E12" s="36">
        <f>$C$8*C12</f>
        <v>14.399999999999999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0.0713</v>
      </c>
      <c r="D13" s="37">
        <f>$B$8*C13</f>
        <v>0.0713</v>
      </c>
      <c r="E13" s="38">
        <f>$C$8*C13</f>
        <v>7.13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8:I18"/>
    <mergeCell ref="A21:A23"/>
    <mergeCell ref="A17:J17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29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42" customHeight="1" thickBot="1">
      <c r="A2" s="14" t="s">
        <v>6</v>
      </c>
      <c r="B2" s="58" t="s">
        <v>41</v>
      </c>
      <c r="C2" s="59"/>
      <c r="D2" s="59"/>
      <c r="E2" s="59"/>
      <c r="F2" s="59"/>
      <c r="G2" s="6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50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.75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15</v>
      </c>
      <c r="B11" s="39">
        <v>7440439</v>
      </c>
      <c r="C11" s="29">
        <v>4.275E-07</v>
      </c>
      <c r="D11" s="33">
        <f aca="true" t="shared" si="0" ref="D11:D18">$B$8*C11</f>
        <v>0.000855</v>
      </c>
      <c r="E11" s="34">
        <f aca="true" t="shared" si="1" ref="E11:E18">$C$8*C11</f>
        <v>0.08549999999999999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9" t="s">
        <v>22</v>
      </c>
      <c r="B12" s="40">
        <v>7440473</v>
      </c>
      <c r="C12" s="27">
        <v>3.32E-06</v>
      </c>
      <c r="D12" s="35">
        <f t="shared" si="0"/>
        <v>0.00664</v>
      </c>
      <c r="E12" s="36">
        <f t="shared" si="1"/>
        <v>0.664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16</v>
      </c>
      <c r="B13" s="39">
        <v>7440508</v>
      </c>
      <c r="C13" s="27">
        <v>1.84E-05</v>
      </c>
      <c r="D13" s="35">
        <f t="shared" si="0"/>
        <v>0.0368</v>
      </c>
      <c r="E13" s="36">
        <f t="shared" si="1"/>
        <v>3.68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44</v>
      </c>
      <c r="B14" s="39">
        <v>18540299</v>
      </c>
      <c r="C14" s="27">
        <v>1.6600000000000003E-07</v>
      </c>
      <c r="D14" s="35">
        <f t="shared" si="0"/>
        <v>0.00033200000000000005</v>
      </c>
      <c r="E14" s="36">
        <f t="shared" si="1"/>
        <v>0.03320000000000001</v>
      </c>
      <c r="F14" s="79"/>
      <c r="G14" s="8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17</v>
      </c>
      <c r="B15" s="39">
        <v>7439921</v>
      </c>
      <c r="C15" s="27">
        <v>4.7649999999999996E-07</v>
      </c>
      <c r="D15" s="35">
        <f t="shared" si="0"/>
        <v>0.000953</v>
      </c>
      <c r="E15" s="36">
        <f t="shared" si="1"/>
        <v>0.0953</v>
      </c>
      <c r="F15" s="79"/>
      <c r="G15" s="85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1" t="s">
        <v>18</v>
      </c>
      <c r="B16" s="39">
        <v>7439965</v>
      </c>
      <c r="C16" s="27">
        <v>4.445E-05</v>
      </c>
      <c r="D16" s="35">
        <f t="shared" si="0"/>
        <v>0.0889</v>
      </c>
      <c r="E16" s="36">
        <f t="shared" si="1"/>
        <v>8.89</v>
      </c>
      <c r="F16" s="79"/>
      <c r="G16" s="85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1" t="s">
        <v>19</v>
      </c>
      <c r="B17" s="39">
        <v>7440020</v>
      </c>
      <c r="C17" s="27">
        <v>8.9E-06</v>
      </c>
      <c r="D17" s="35">
        <f t="shared" si="0"/>
        <v>0.0178</v>
      </c>
      <c r="E17" s="36">
        <f t="shared" si="1"/>
        <v>1.7799999999999998</v>
      </c>
      <c r="F17" s="79"/>
      <c r="G17" s="85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3.5" thickBot="1">
      <c r="A18" s="20" t="s">
        <v>23</v>
      </c>
      <c r="B18" s="41">
        <v>7440666</v>
      </c>
      <c r="C18" s="28">
        <v>5.5E-05</v>
      </c>
      <c r="D18" s="37">
        <f t="shared" si="0"/>
        <v>0.11</v>
      </c>
      <c r="E18" s="38">
        <f t="shared" si="1"/>
        <v>11</v>
      </c>
      <c r="F18" s="79"/>
      <c r="G18" s="85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7"/>
      <c r="B19" s="88"/>
      <c r="C19" s="86"/>
      <c r="D19" s="86"/>
      <c r="E19" s="86"/>
      <c r="F19" s="86"/>
      <c r="G19" s="86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87"/>
      <c r="B20" s="88"/>
      <c r="C20" s="86"/>
      <c r="D20" s="86"/>
      <c r="E20" s="86"/>
      <c r="F20" s="86"/>
      <c r="G20" s="86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7" t="s">
        <v>9</v>
      </c>
      <c r="B21" s="8"/>
      <c r="C21" s="9"/>
      <c r="D21" s="9"/>
      <c r="E21" s="9"/>
      <c r="F21" s="9"/>
      <c r="G21" s="9"/>
      <c r="H21" s="10"/>
      <c r="I21" s="10"/>
      <c r="J21" s="2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28.5" customHeight="1">
      <c r="A22" s="46" t="s">
        <v>52</v>
      </c>
      <c r="B22" s="47"/>
      <c r="C22" s="47"/>
      <c r="D22" s="47"/>
      <c r="E22" s="47"/>
      <c r="F22" s="47"/>
      <c r="G22" s="47"/>
      <c r="H22" s="47"/>
      <c r="I22" s="47"/>
      <c r="J22" s="48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6.5" customHeight="1">
      <c r="A23" s="46" t="s">
        <v>34</v>
      </c>
      <c r="B23" s="47"/>
      <c r="C23" s="47"/>
      <c r="D23" s="47"/>
      <c r="E23" s="47"/>
      <c r="F23" s="47"/>
      <c r="G23" s="47"/>
      <c r="H23" s="47"/>
      <c r="I23" s="47"/>
      <c r="J23" s="48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1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89"/>
      <c r="B25" s="9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79"/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2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5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5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3" t="s">
        <v>14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>
      <c r="A31" s="22" t="s">
        <v>26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1" t="s">
        <v>21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3.5" thickBot="1">
      <c r="A33" s="24" t="s">
        <v>20</v>
      </c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2:J22"/>
    <mergeCell ref="A23:J23"/>
    <mergeCell ref="A24:I24"/>
    <mergeCell ref="A27:A29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30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3" customHeight="1" thickBot="1">
      <c r="A2" s="14" t="s">
        <v>6</v>
      </c>
      <c r="B2" s="73" t="s">
        <v>42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49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.75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5.465E-06</v>
      </c>
      <c r="D11" s="35">
        <f>$B$8*C11</f>
        <v>0.01093</v>
      </c>
      <c r="E11" s="36">
        <f>$C$8*C11</f>
        <v>1.093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3.2E-05</v>
      </c>
      <c r="D12" s="35">
        <f>$B$8*C12</f>
        <v>0.064</v>
      </c>
      <c r="E12" s="36">
        <f>$C$8*C12</f>
        <v>6.3999999999999995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2.0665E-05</v>
      </c>
      <c r="D13" s="37">
        <f>$B$8*C13</f>
        <v>0.04133</v>
      </c>
      <c r="E13" s="38">
        <f>$C$8*C13</f>
        <v>4.133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7:J17"/>
    <mergeCell ref="A18:I18"/>
    <mergeCell ref="A21:A23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31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3.75" customHeight="1" thickBot="1">
      <c r="A2" s="14" t="s">
        <v>6</v>
      </c>
      <c r="B2" s="73" t="s">
        <v>38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49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5.5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9" t="s">
        <v>22</v>
      </c>
      <c r="B11" s="40">
        <v>7440473</v>
      </c>
      <c r="C11" s="27">
        <v>1.2E-06</v>
      </c>
      <c r="D11" s="35">
        <f aca="true" t="shared" si="0" ref="D11:D16">$B$8*C11</f>
        <v>0.0024</v>
      </c>
      <c r="E11" s="36">
        <f aca="true" t="shared" si="1" ref="E11:E16">$C$8*C11</f>
        <v>0.24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16</v>
      </c>
      <c r="B12" s="39">
        <v>7440508</v>
      </c>
      <c r="C12" s="27">
        <v>2.865E-06</v>
      </c>
      <c r="D12" s="35">
        <f t="shared" si="0"/>
        <v>0.00573</v>
      </c>
      <c r="E12" s="36">
        <f t="shared" si="1"/>
        <v>0.5730000000000001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44</v>
      </c>
      <c r="B13" s="39">
        <v>18540299</v>
      </c>
      <c r="C13" s="27">
        <v>6.000000000000001E-08</v>
      </c>
      <c r="D13" s="35">
        <f t="shared" si="0"/>
        <v>0.00012000000000000002</v>
      </c>
      <c r="E13" s="36">
        <f t="shared" si="1"/>
        <v>0.012000000000000002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17</v>
      </c>
      <c r="B14" s="39">
        <v>7439921</v>
      </c>
      <c r="C14" s="27">
        <v>2.765E-06</v>
      </c>
      <c r="D14" s="35">
        <f t="shared" si="0"/>
        <v>0.00553</v>
      </c>
      <c r="E14" s="36">
        <f t="shared" si="1"/>
        <v>0.553</v>
      </c>
      <c r="F14" s="79"/>
      <c r="G14" s="8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18</v>
      </c>
      <c r="B15" s="39">
        <v>7439965</v>
      </c>
      <c r="C15" s="27">
        <v>1.865E-05</v>
      </c>
      <c r="D15" s="35">
        <f t="shared" si="0"/>
        <v>0.0373</v>
      </c>
      <c r="E15" s="36">
        <f t="shared" si="1"/>
        <v>3.73</v>
      </c>
      <c r="F15" s="79"/>
      <c r="G15" s="85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3.5" thickBot="1">
      <c r="A16" s="20" t="s">
        <v>23</v>
      </c>
      <c r="B16" s="41">
        <v>7440666</v>
      </c>
      <c r="C16" s="28">
        <v>1.055E-05</v>
      </c>
      <c r="D16" s="37">
        <f t="shared" si="0"/>
        <v>0.0211</v>
      </c>
      <c r="E16" s="38">
        <f t="shared" si="1"/>
        <v>2.1100000000000003</v>
      </c>
      <c r="F16" s="79"/>
      <c r="G16" s="85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87"/>
      <c r="B17" s="88"/>
      <c r="C17" s="86"/>
      <c r="D17" s="86"/>
      <c r="E17" s="86"/>
      <c r="F17" s="86"/>
      <c r="G17" s="86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>
      <c r="A18" s="87"/>
      <c r="B18" s="88"/>
      <c r="C18" s="86"/>
      <c r="D18" s="86"/>
      <c r="E18" s="86"/>
      <c r="F18" s="86"/>
      <c r="G18" s="86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7" t="s">
        <v>9</v>
      </c>
      <c r="B19" s="8"/>
      <c r="C19" s="9"/>
      <c r="D19" s="9"/>
      <c r="E19" s="9"/>
      <c r="F19" s="9"/>
      <c r="G19" s="9"/>
      <c r="H19" s="10"/>
      <c r="I19" s="10"/>
      <c r="J19" s="25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5.75" customHeight="1">
      <c r="A20" s="46" t="s">
        <v>53</v>
      </c>
      <c r="B20" s="47"/>
      <c r="C20" s="47"/>
      <c r="D20" s="47"/>
      <c r="E20" s="47"/>
      <c r="F20" s="47"/>
      <c r="G20" s="47"/>
      <c r="H20" s="47"/>
      <c r="I20" s="47"/>
      <c r="J20" s="48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4.25" customHeight="1">
      <c r="A21" s="46" t="s">
        <v>34</v>
      </c>
      <c r="B21" s="47"/>
      <c r="C21" s="47"/>
      <c r="D21" s="47"/>
      <c r="E21" s="47"/>
      <c r="F21" s="47"/>
      <c r="G21" s="47"/>
      <c r="H21" s="47"/>
      <c r="I21" s="47"/>
      <c r="J21" s="48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>
      <c r="A22" s="49" t="s">
        <v>55</v>
      </c>
      <c r="B22" s="50"/>
      <c r="C22" s="50"/>
      <c r="D22" s="50"/>
      <c r="E22" s="50"/>
      <c r="F22" s="50"/>
      <c r="G22" s="50"/>
      <c r="H22" s="50"/>
      <c r="I22" s="51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89"/>
      <c r="B23" s="9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79"/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52" t="s">
        <v>25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53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4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3" t="s">
        <v>14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26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1" t="s">
        <v>15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1" t="s">
        <v>21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4" t="s">
        <v>20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0:J20"/>
    <mergeCell ref="A21:J21"/>
    <mergeCell ref="A22:I22"/>
    <mergeCell ref="A25:A27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32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1.5" customHeight="1" thickBot="1">
      <c r="A2" s="14" t="s">
        <v>6</v>
      </c>
      <c r="B2" s="73" t="s">
        <v>39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49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5.5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5.535E-06</v>
      </c>
      <c r="D11" s="35">
        <f>$B$8*C11</f>
        <v>0.01107</v>
      </c>
      <c r="E11" s="36">
        <f>$C$8*C11</f>
        <v>1.107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5.465E-05</v>
      </c>
      <c r="D12" s="35">
        <f>$B$8*C12</f>
        <v>0.1093</v>
      </c>
      <c r="E12" s="36">
        <f>$C$8*C12</f>
        <v>10.93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2.9665E-05</v>
      </c>
      <c r="D13" s="37">
        <f>$B$8*C13</f>
        <v>0.05933</v>
      </c>
      <c r="E13" s="38">
        <f>$C$8*C13</f>
        <v>5.933000000000001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7:J17"/>
    <mergeCell ref="A18:I18"/>
    <mergeCell ref="A21:A23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33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3.75" customHeight="1" thickBot="1">
      <c r="A2" s="14" t="s">
        <v>6</v>
      </c>
      <c r="B2" s="73" t="s">
        <v>40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42936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48</v>
      </c>
      <c r="C7" s="42" t="s">
        <v>49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44">
        <v>2000</v>
      </c>
      <c r="C8" s="43">
        <v>200000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7" customHeight="1">
      <c r="A10" s="31" t="s">
        <v>35</v>
      </c>
      <c r="B10" s="31" t="s">
        <v>3</v>
      </c>
      <c r="C10" s="31" t="s">
        <v>51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6.25E-06</v>
      </c>
      <c r="D11" s="35">
        <f>$B$8*C11</f>
        <v>0.0125</v>
      </c>
      <c r="E11" s="36">
        <f>$C$8*C11</f>
        <v>1.25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7.199999999999999E-05</v>
      </c>
      <c r="D12" s="35">
        <f>$B$8*C12</f>
        <v>0.144</v>
      </c>
      <c r="E12" s="36">
        <f>$C$8*C12</f>
        <v>14.399999999999997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3.565E-05</v>
      </c>
      <c r="D13" s="37">
        <f>$B$8*C13</f>
        <v>0.0713</v>
      </c>
      <c r="E13" s="38">
        <f>$C$8*C13</f>
        <v>7.13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7:J17"/>
    <mergeCell ref="A18:I18"/>
    <mergeCell ref="A21:A23"/>
    <mergeCell ref="B1:G1"/>
    <mergeCell ref="B2:G2"/>
    <mergeCell ref="B3:C3"/>
    <mergeCell ref="E3:F3"/>
    <mergeCell ref="D7:G7"/>
    <mergeCell ref="D8:G9"/>
  </mergeCells>
  <printOptions gridLines="1"/>
  <pageMargins left="0.75" right="0.75" top="0.64" bottom="0.75" header="0.3" footer="0.5"/>
  <pageSetup blackAndWhite="1"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28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42" customHeight="1" thickBot="1">
      <c r="A2" s="14" t="s">
        <v>6</v>
      </c>
      <c r="B2" s="58" t="s">
        <v>37</v>
      </c>
      <c r="C2" s="59"/>
      <c r="D2" s="59"/>
      <c r="E2" s="59"/>
      <c r="F2" s="59"/>
      <c r="G2" s="6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46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15</v>
      </c>
      <c r="B11" s="39">
        <v>7440439</v>
      </c>
      <c r="C11" s="29">
        <v>0.000257</v>
      </c>
      <c r="D11" s="33">
        <f aca="true" t="shared" si="0" ref="D11:D18">$B$8*C11</f>
        <v>0.000257</v>
      </c>
      <c r="E11" s="34">
        <f aca="true" t="shared" si="1" ref="E11:E18">$C$8*C11</f>
        <v>0.0257</v>
      </c>
      <c r="F11" s="79"/>
      <c r="G11" s="85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9" t="s">
        <v>22</v>
      </c>
      <c r="B12" s="40">
        <v>7440473</v>
      </c>
      <c r="C12" s="27">
        <v>0.00242</v>
      </c>
      <c r="D12" s="35">
        <f t="shared" si="0"/>
        <v>0.00242</v>
      </c>
      <c r="E12" s="36">
        <f t="shared" si="1"/>
        <v>0.242</v>
      </c>
      <c r="F12" s="79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16</v>
      </c>
      <c r="B13" s="39">
        <v>7440508</v>
      </c>
      <c r="C13" s="27">
        <v>0.0259</v>
      </c>
      <c r="D13" s="35">
        <f t="shared" si="0"/>
        <v>0.0259</v>
      </c>
      <c r="E13" s="36">
        <f t="shared" si="1"/>
        <v>2.59</v>
      </c>
      <c r="F13" s="79"/>
      <c r="G13" s="85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44</v>
      </c>
      <c r="B14" s="39">
        <v>18540299</v>
      </c>
      <c r="C14" s="27">
        <v>0.00012100000000000001</v>
      </c>
      <c r="D14" s="35">
        <f t="shared" si="0"/>
        <v>0.00012100000000000001</v>
      </c>
      <c r="E14" s="36">
        <f t="shared" si="1"/>
        <v>0.012100000000000001</v>
      </c>
      <c r="F14" s="79"/>
      <c r="G14" s="85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17</v>
      </c>
      <c r="B15" s="39">
        <v>7439921</v>
      </c>
      <c r="C15" s="27">
        <v>0.00163</v>
      </c>
      <c r="D15" s="35">
        <f t="shared" si="0"/>
        <v>0.00163</v>
      </c>
      <c r="E15" s="36">
        <f t="shared" si="1"/>
        <v>0.163</v>
      </c>
      <c r="F15" s="79"/>
      <c r="G15" s="85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1" t="s">
        <v>18</v>
      </c>
      <c r="B16" s="39">
        <v>7439965</v>
      </c>
      <c r="C16" s="27">
        <v>0.0879</v>
      </c>
      <c r="D16" s="35">
        <f t="shared" si="0"/>
        <v>0.0879</v>
      </c>
      <c r="E16" s="36">
        <f t="shared" si="1"/>
        <v>8.790000000000001</v>
      </c>
      <c r="F16" s="79"/>
      <c r="G16" s="85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1" t="s">
        <v>19</v>
      </c>
      <c r="B17" s="39">
        <v>7440020</v>
      </c>
      <c r="C17" s="27">
        <v>0.0128</v>
      </c>
      <c r="D17" s="35">
        <f t="shared" si="0"/>
        <v>0.0128</v>
      </c>
      <c r="E17" s="36">
        <f t="shared" si="1"/>
        <v>1.28</v>
      </c>
      <c r="F17" s="79"/>
      <c r="G17" s="85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3.5" thickBot="1">
      <c r="A18" s="20" t="s">
        <v>23</v>
      </c>
      <c r="B18" s="41">
        <v>7440666</v>
      </c>
      <c r="C18" s="28">
        <v>0.0955</v>
      </c>
      <c r="D18" s="37">
        <f t="shared" si="0"/>
        <v>0.0955</v>
      </c>
      <c r="E18" s="38">
        <f t="shared" si="1"/>
        <v>9.55</v>
      </c>
      <c r="F18" s="79"/>
      <c r="G18" s="85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7"/>
      <c r="B19" s="88"/>
      <c r="C19" s="86"/>
      <c r="D19" s="86"/>
      <c r="E19" s="86"/>
      <c r="F19" s="86"/>
      <c r="G19" s="86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87"/>
      <c r="B20" s="88"/>
      <c r="C20" s="86"/>
      <c r="D20" s="86"/>
      <c r="E20" s="86"/>
      <c r="F20" s="86"/>
      <c r="G20" s="86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7" t="s">
        <v>9</v>
      </c>
      <c r="B21" s="8"/>
      <c r="C21" s="9"/>
      <c r="D21" s="9"/>
      <c r="E21" s="9"/>
      <c r="F21" s="9"/>
      <c r="G21" s="9"/>
      <c r="H21" s="10"/>
      <c r="I21" s="10"/>
      <c r="J21" s="2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.75" customHeight="1">
      <c r="A22" s="46" t="s">
        <v>53</v>
      </c>
      <c r="B22" s="47"/>
      <c r="C22" s="47"/>
      <c r="D22" s="47"/>
      <c r="E22" s="47"/>
      <c r="F22" s="47"/>
      <c r="G22" s="47"/>
      <c r="H22" s="47"/>
      <c r="I22" s="47"/>
      <c r="J22" s="48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7.25" customHeight="1">
      <c r="A23" s="46" t="s">
        <v>24</v>
      </c>
      <c r="B23" s="47"/>
      <c r="C23" s="47"/>
      <c r="D23" s="47"/>
      <c r="E23" s="47"/>
      <c r="F23" s="47"/>
      <c r="G23" s="47"/>
      <c r="H23" s="47"/>
      <c r="I23" s="47"/>
      <c r="J23" s="48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1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89"/>
      <c r="B25" s="9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79"/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2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5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5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3" t="s">
        <v>14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>
      <c r="A31" s="22" t="s">
        <v>26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1" t="s">
        <v>21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3.5" thickBot="1">
      <c r="A33" s="24" t="s">
        <v>20</v>
      </c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4:I24"/>
    <mergeCell ref="A27:A29"/>
    <mergeCell ref="A22:J22"/>
    <mergeCell ref="A23:J23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29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42" customHeight="1" thickBot="1">
      <c r="A2" s="14" t="s">
        <v>6</v>
      </c>
      <c r="B2" s="58" t="s">
        <v>41</v>
      </c>
      <c r="C2" s="59"/>
      <c r="D2" s="59"/>
      <c r="E2" s="59"/>
      <c r="F2" s="59"/>
      <c r="G2" s="6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47</v>
      </c>
      <c r="D7" s="64" t="s">
        <v>13</v>
      </c>
      <c r="E7" s="65"/>
      <c r="F7" s="65"/>
      <c r="G7" s="66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.75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15</v>
      </c>
      <c r="B11" s="39">
        <v>7440439</v>
      </c>
      <c r="C11" s="29">
        <v>0.000855</v>
      </c>
      <c r="D11" s="33">
        <f aca="true" t="shared" si="0" ref="D11:D18">$B$8*C11</f>
        <v>0.000855</v>
      </c>
      <c r="E11" s="34">
        <f aca="true" t="shared" si="1" ref="E11:E18">$C$8*C11</f>
        <v>0.08549999999999999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9" t="s">
        <v>22</v>
      </c>
      <c r="B12" s="40">
        <v>7440473</v>
      </c>
      <c r="C12" s="27">
        <v>0.00664</v>
      </c>
      <c r="D12" s="35">
        <f t="shared" si="0"/>
        <v>0.00664</v>
      </c>
      <c r="E12" s="36">
        <f t="shared" si="1"/>
        <v>0.664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2.75">
      <c r="A13" s="1" t="s">
        <v>16</v>
      </c>
      <c r="B13" s="39">
        <v>7440508</v>
      </c>
      <c r="C13" s="27">
        <v>0.0368</v>
      </c>
      <c r="D13" s="35">
        <f t="shared" si="0"/>
        <v>0.0368</v>
      </c>
      <c r="E13" s="36">
        <f t="shared" si="1"/>
        <v>3.6799999999999997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1" t="s">
        <v>44</v>
      </c>
      <c r="B14" s="39">
        <v>18540299</v>
      </c>
      <c r="C14" s="27">
        <v>0.00033200000000000005</v>
      </c>
      <c r="D14" s="35">
        <f t="shared" si="0"/>
        <v>0.00033200000000000005</v>
      </c>
      <c r="E14" s="36">
        <f t="shared" si="1"/>
        <v>0.03320000000000001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1" t="s">
        <v>17</v>
      </c>
      <c r="B15" s="39">
        <v>7439921</v>
      </c>
      <c r="C15" s="27">
        <v>0.000953</v>
      </c>
      <c r="D15" s="35">
        <f t="shared" si="0"/>
        <v>0.000953</v>
      </c>
      <c r="E15" s="36">
        <f t="shared" si="1"/>
        <v>0.0953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1" t="s">
        <v>18</v>
      </c>
      <c r="B16" s="39">
        <v>7439965</v>
      </c>
      <c r="C16" s="27">
        <v>0.0889</v>
      </c>
      <c r="D16" s="35">
        <f t="shared" si="0"/>
        <v>0.0889</v>
      </c>
      <c r="E16" s="36">
        <f t="shared" si="1"/>
        <v>8.89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>
      <c r="A17" s="1" t="s">
        <v>19</v>
      </c>
      <c r="B17" s="39">
        <v>7440020</v>
      </c>
      <c r="C17" s="27">
        <v>0.0178</v>
      </c>
      <c r="D17" s="35">
        <f t="shared" si="0"/>
        <v>0.0178</v>
      </c>
      <c r="E17" s="36">
        <f t="shared" si="1"/>
        <v>1.78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3.5" thickBot="1">
      <c r="A18" s="20" t="s">
        <v>23</v>
      </c>
      <c r="B18" s="41">
        <v>7440666</v>
      </c>
      <c r="C18" s="28">
        <v>0.11</v>
      </c>
      <c r="D18" s="37">
        <f t="shared" si="0"/>
        <v>0.11</v>
      </c>
      <c r="E18" s="38">
        <f t="shared" si="1"/>
        <v>11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7"/>
      <c r="B19" s="88"/>
      <c r="C19" s="86"/>
      <c r="D19" s="86"/>
      <c r="E19" s="86"/>
      <c r="F19" s="86"/>
      <c r="G19" s="86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87"/>
      <c r="B20" s="88"/>
      <c r="C20" s="86"/>
      <c r="D20" s="86"/>
      <c r="E20" s="86"/>
      <c r="F20" s="86"/>
      <c r="G20" s="86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7" t="s">
        <v>9</v>
      </c>
      <c r="B21" s="8"/>
      <c r="C21" s="9"/>
      <c r="D21" s="9"/>
      <c r="E21" s="9"/>
      <c r="F21" s="9"/>
      <c r="G21" s="9"/>
      <c r="H21" s="10"/>
      <c r="I21" s="10"/>
      <c r="J21" s="2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.75" customHeight="1">
      <c r="A22" s="46" t="s">
        <v>53</v>
      </c>
      <c r="B22" s="47"/>
      <c r="C22" s="47"/>
      <c r="D22" s="47"/>
      <c r="E22" s="47"/>
      <c r="F22" s="47"/>
      <c r="G22" s="47"/>
      <c r="H22" s="47"/>
      <c r="I22" s="47"/>
      <c r="J22" s="48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7.25" customHeight="1">
      <c r="A23" s="46" t="s">
        <v>24</v>
      </c>
      <c r="B23" s="47"/>
      <c r="C23" s="47"/>
      <c r="D23" s="47"/>
      <c r="E23" s="47"/>
      <c r="F23" s="47"/>
      <c r="G23" s="47"/>
      <c r="H23" s="47"/>
      <c r="I23" s="47"/>
      <c r="J23" s="48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1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89"/>
      <c r="B25" s="9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79"/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52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5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5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3" t="s">
        <v>14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>
      <c r="A31" s="22" t="s">
        <v>26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3.5" thickBot="1">
      <c r="A32" s="21" t="s">
        <v>21</v>
      </c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3.5" thickBot="1">
      <c r="A33" s="24" t="s">
        <v>20</v>
      </c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10">
    <mergeCell ref="A24:I24"/>
    <mergeCell ref="A27:A29"/>
    <mergeCell ref="A22:J22"/>
    <mergeCell ref="A23:J23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12.7109375" style="3" customWidth="1"/>
    <col min="3" max="7" width="12.7109375" style="0" customWidth="1"/>
  </cols>
  <sheetData>
    <row r="1" spans="1:19" ht="39.75" customHeight="1" thickBot="1">
      <c r="A1" s="15" t="s">
        <v>10</v>
      </c>
      <c r="B1" s="55" t="s">
        <v>30</v>
      </c>
      <c r="C1" s="56"/>
      <c r="D1" s="56"/>
      <c r="E1" s="56"/>
      <c r="F1" s="56"/>
      <c r="G1" s="5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32.25" customHeight="1" thickBot="1">
      <c r="A2" s="14" t="s">
        <v>6</v>
      </c>
      <c r="B2" s="73" t="s">
        <v>42</v>
      </c>
      <c r="C2" s="74"/>
      <c r="D2" s="74"/>
      <c r="E2" s="74"/>
      <c r="F2" s="74"/>
      <c r="G2" s="7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3.5" thickBot="1">
      <c r="A3" s="4" t="s">
        <v>11</v>
      </c>
      <c r="B3" s="61" t="s">
        <v>8</v>
      </c>
      <c r="C3" s="62"/>
      <c r="D3" s="5" t="s">
        <v>7</v>
      </c>
      <c r="E3" s="63">
        <v>42440</v>
      </c>
      <c r="F3" s="63"/>
      <c r="G3" s="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2.75">
      <c r="A4" s="1" t="s">
        <v>0</v>
      </c>
      <c r="B4" s="11"/>
      <c r="C4" s="11"/>
      <c r="D4" s="11"/>
      <c r="E4" s="79"/>
      <c r="F4" s="80"/>
      <c r="G4" s="81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2.75">
      <c r="A5" s="1" t="s">
        <v>1</v>
      </c>
      <c r="B5" s="11"/>
      <c r="C5" s="11"/>
      <c r="D5" s="11"/>
      <c r="E5" s="79"/>
      <c r="F5" s="80"/>
      <c r="G5" s="8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3.5" thickBot="1">
      <c r="A6" s="2" t="s">
        <v>2</v>
      </c>
      <c r="B6" s="12"/>
      <c r="C6" s="12"/>
      <c r="D6" s="12"/>
      <c r="E6" s="82"/>
      <c r="F6" s="82"/>
      <c r="G6" s="83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9.5" thickBot="1" thickTop="1">
      <c r="A7" s="13" t="s">
        <v>12</v>
      </c>
      <c r="B7" s="42" t="s">
        <v>45</v>
      </c>
      <c r="C7" s="42" t="s">
        <v>46</v>
      </c>
      <c r="D7" s="76" t="s">
        <v>13</v>
      </c>
      <c r="E7" s="77"/>
      <c r="F7" s="7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3.5" customHeight="1" thickBot="1">
      <c r="A8" s="45" t="s">
        <v>43</v>
      </c>
      <c r="B8" s="30">
        <v>1</v>
      </c>
      <c r="C8" s="43">
        <v>100</v>
      </c>
      <c r="D8" s="67" t="s">
        <v>54</v>
      </c>
      <c r="E8" s="68"/>
      <c r="F8" s="68"/>
      <c r="G8" s="6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3.5" customHeight="1" thickBot="1">
      <c r="A9" s="16"/>
      <c r="B9" s="17"/>
      <c r="C9" s="18"/>
      <c r="D9" s="70"/>
      <c r="E9" s="71"/>
      <c r="F9" s="71"/>
      <c r="G9" s="7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.75" customHeight="1">
      <c r="A10" s="31" t="s">
        <v>35</v>
      </c>
      <c r="B10" s="31" t="s">
        <v>3</v>
      </c>
      <c r="C10" s="31" t="s">
        <v>36</v>
      </c>
      <c r="D10" s="31" t="s">
        <v>4</v>
      </c>
      <c r="E10" s="32" t="s">
        <v>5</v>
      </c>
      <c r="F10" s="84"/>
      <c r="G10" s="84"/>
      <c r="H10" s="80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75">
      <c r="A11" s="1" t="s">
        <v>16</v>
      </c>
      <c r="B11" s="39">
        <v>7440508</v>
      </c>
      <c r="C11" s="27">
        <v>0.01093</v>
      </c>
      <c r="D11" s="35">
        <f>$B$8*C11</f>
        <v>0.01093</v>
      </c>
      <c r="E11" s="36">
        <f>$C$8*C11</f>
        <v>1.093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.75">
      <c r="A12" s="1" t="s">
        <v>18</v>
      </c>
      <c r="B12" s="39">
        <v>7439965</v>
      </c>
      <c r="C12" s="27">
        <v>0.064</v>
      </c>
      <c r="D12" s="35">
        <f>$B$8*C12</f>
        <v>0.064</v>
      </c>
      <c r="E12" s="36">
        <f>$C$8*C12</f>
        <v>6.4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3.5" thickBot="1">
      <c r="A13" s="20" t="s">
        <v>23</v>
      </c>
      <c r="B13" s="41">
        <v>7440666</v>
      </c>
      <c r="C13" s="28">
        <v>0.04133</v>
      </c>
      <c r="D13" s="37">
        <f>$B$8*C13</f>
        <v>0.04133</v>
      </c>
      <c r="E13" s="38">
        <f>$C$8*C13</f>
        <v>4.133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2.75">
      <c r="A14" s="87"/>
      <c r="B14" s="88"/>
      <c r="C14" s="86"/>
      <c r="D14" s="86"/>
      <c r="E14" s="86"/>
      <c r="F14" s="86"/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12.75">
      <c r="A15" s="87"/>
      <c r="B15" s="88"/>
      <c r="C15" s="86"/>
      <c r="D15" s="86"/>
      <c r="E15" s="86"/>
      <c r="F15" s="86"/>
      <c r="G15" s="8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12.75">
      <c r="A16" s="7" t="s">
        <v>9</v>
      </c>
      <c r="B16" s="8"/>
      <c r="C16" s="9"/>
      <c r="D16" s="9"/>
      <c r="E16" s="9"/>
      <c r="F16" s="9"/>
      <c r="G16" s="9"/>
      <c r="H16" s="10"/>
      <c r="I16" s="10"/>
      <c r="J16" s="25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5.75" customHeight="1">
      <c r="A17" s="46" t="s">
        <v>53</v>
      </c>
      <c r="B17" s="47"/>
      <c r="C17" s="47"/>
      <c r="D17" s="47"/>
      <c r="E17" s="47"/>
      <c r="F17" s="47"/>
      <c r="G17" s="47"/>
      <c r="H17" s="47"/>
      <c r="I17" s="47"/>
      <c r="J17" s="48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>
      <c r="A18" s="49" t="s">
        <v>55</v>
      </c>
      <c r="B18" s="50"/>
      <c r="C18" s="50"/>
      <c r="D18" s="50"/>
      <c r="E18" s="50"/>
      <c r="F18" s="50"/>
      <c r="G18" s="50"/>
      <c r="H18" s="50"/>
      <c r="I18" s="51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>
      <c r="A19" s="89"/>
      <c r="B19" s="90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>
      <c r="A20" s="79"/>
      <c r="B20" s="91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>
      <c r="A21" s="52" t="s">
        <v>25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>
      <c r="A22" s="5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>
      <c r="A23" s="54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>
      <c r="A24" s="23" t="s">
        <v>14</v>
      </c>
      <c r="B24" s="9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>
      <c r="A25" s="22" t="s">
        <v>26</v>
      </c>
      <c r="B25" s="91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>
      <c r="A26" s="21" t="s">
        <v>15</v>
      </c>
      <c r="B26" s="91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>
      <c r="A27" s="21" t="s">
        <v>27</v>
      </c>
      <c r="B27" s="91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1" t="s">
        <v>17</v>
      </c>
      <c r="B28" s="91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>
      <c r="A29" s="22" t="s">
        <v>21</v>
      </c>
      <c r="B29" s="9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>
      <c r="A30" s="22" t="s">
        <v>19</v>
      </c>
      <c r="B30" s="9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3.5" thickBot="1">
      <c r="A31" s="26" t="s">
        <v>20</v>
      </c>
      <c r="B31" s="9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>
      <c r="A32" s="79"/>
      <c r="B32" s="9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>
      <c r="A33" s="79"/>
      <c r="B33" s="91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>
      <c r="A34" s="79"/>
      <c r="B34" s="91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>
      <c r="A35" s="79"/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</sheetData>
  <sheetProtection/>
  <mergeCells count="9">
    <mergeCell ref="A18:I18"/>
    <mergeCell ref="A21:A23"/>
    <mergeCell ref="A17:J17"/>
    <mergeCell ref="B1:G1"/>
    <mergeCell ref="B2:G2"/>
    <mergeCell ref="B3:C3"/>
    <mergeCell ref="E3:F3"/>
    <mergeCell ref="D8:G9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2010-12-08T21:57:34Z</cp:lastPrinted>
  <dcterms:created xsi:type="dcterms:W3CDTF">2009-10-30T20:24:14Z</dcterms:created>
  <dcterms:modified xsi:type="dcterms:W3CDTF">2018-09-07T23:25:15Z</dcterms:modified>
  <cp:category/>
  <cp:version/>
  <cp:contentType/>
  <cp:contentStatus/>
</cp:coreProperties>
</file>