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105" windowWidth="11250" windowHeight="8820" activeTab="0"/>
  </bookViews>
  <sheets>
    <sheet name="Asphalt Roof Manuf PM10" sheetId="1" r:id="rId1"/>
    <sheet name="Asphalt Roof Manuf VOC" sheetId="2" r:id="rId2"/>
  </sheets>
  <definedNames/>
  <calcPr fullCalcOnLoad="1"/>
</workbook>
</file>

<file path=xl/sharedStrings.xml><?xml version="1.0" encoding="utf-8"?>
<sst xmlns="http://schemas.openxmlformats.org/spreadsheetml/2006/main" count="75" uniqueCount="54">
  <si>
    <t>Facility:</t>
  </si>
  <si>
    <t>ID#:</t>
  </si>
  <si>
    <t>Project #:</t>
  </si>
  <si>
    <t>CAS#</t>
  </si>
  <si>
    <t>LB/HR</t>
  </si>
  <si>
    <t>LB/YR</t>
  </si>
  <si>
    <t>Bigemitter Smallpolluter</t>
  </si>
  <si>
    <t>N7900</t>
  </si>
  <si>
    <t>N-1093784</t>
  </si>
  <si>
    <t>Applicability</t>
  </si>
  <si>
    <t>Last Update</t>
  </si>
  <si>
    <t>References:</t>
  </si>
  <si>
    <t>Name</t>
  </si>
  <si>
    <t>Author or updater</t>
  </si>
  <si>
    <t>Inputs</t>
  </si>
  <si>
    <t xml:space="preserve">Formula </t>
  </si>
  <si>
    <t>Bromine</t>
  </si>
  <si>
    <t>Cadmium</t>
  </si>
  <si>
    <t>Chlorine</t>
  </si>
  <si>
    <t>Copper</t>
  </si>
  <si>
    <t>Lead</t>
  </si>
  <si>
    <t>Manganese</t>
  </si>
  <si>
    <t>Nickel</t>
  </si>
  <si>
    <t>Selenium</t>
  </si>
  <si>
    <t>Sulfates</t>
  </si>
  <si>
    <t>Barium</t>
  </si>
  <si>
    <t>Silver</t>
  </si>
  <si>
    <t>Zinc</t>
  </si>
  <si>
    <t>Cobalt</t>
  </si>
  <si>
    <t xml:space="preserve">*The emission factors were taken from CARB Speciation Profile 341 </t>
  </si>
  <si>
    <t xml:space="preserve"> Emissions from Asphalt Roof Manufacturing Operations VOC </t>
  </si>
  <si>
    <t xml:space="preserve">*The emission factors were taken from a worst case summation of CARB Speciation Profiles 21, 22, and 24 </t>
  </si>
  <si>
    <t>Previous spreadsheet was located in Drafts folder</t>
  </si>
  <si>
    <t>Benzene</t>
  </si>
  <si>
    <t>Ethylene</t>
  </si>
  <si>
    <t>Formaldehyde</t>
  </si>
  <si>
    <t>N-hexane</t>
  </si>
  <si>
    <t>Propylene</t>
  </si>
  <si>
    <t>Toluene</t>
  </si>
  <si>
    <t>Matthew Cegielski</t>
  </si>
  <si>
    <r>
      <t xml:space="preserve"> Emissions from Asphalt Roof Manufacturing Operations 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</t>
    </r>
  </si>
  <si>
    <t>Weight Fraction Asphalt RM PM10*</t>
  </si>
  <si>
    <t>Substance</t>
  </si>
  <si>
    <t>Weight Fraction Asphalt RM VOC*</t>
  </si>
  <si>
    <r>
      <t>Emissions are calculated by the multiplication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Weight Fractions.</t>
    </r>
  </si>
  <si>
    <r>
      <t>Use this spreadsheet when the emissions are from an Asphalt Roof Manufacturing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are known. Entries required in yellow areas, output in gray areas.</t>
    </r>
  </si>
  <si>
    <t>Pollutants required for toxic reporting. Current as of update date.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</si>
  <si>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</t>
    </r>
  </si>
  <si>
    <t xml:space="preserve"> lb/hr</t>
  </si>
  <si>
    <t>lb/yr</t>
  </si>
  <si>
    <t>Use this spreadsheet when the emissions are from an Asphalt Roof Manufacturing VOC sources and the VOC rates are known. Entries required in yellow areas, output in gray areas.</t>
  </si>
  <si>
    <r>
      <t>Emissions are calculated by the multiplication VOC</t>
    </r>
    <r>
      <rPr>
        <sz val="10"/>
        <rFont val="Arial"/>
        <family val="0"/>
      </rPr>
      <t xml:space="preserve"> Rates and Weight Fractions.</t>
    </r>
  </si>
  <si>
    <t>VOC Rate</t>
  </si>
  <si>
    <t>lb/hr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</si>
</sst>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21" xfId="0" applyNumberFormat="1" applyFill="1" applyBorder="1" applyAlignment="1">
      <alignment horizontal="center"/>
    </xf>
    <xf numFmtId="0" fontId="0" fillId="0" borderId="21" xfId="0" applyFill="1" applyBorder="1" applyAlignment="1">
      <alignment wrapText="1"/>
    </xf>
    <xf numFmtId="11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0" fontId="3" fillId="0" borderId="11" xfId="0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1" fontId="0" fillId="0" borderId="19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0" fontId="3" fillId="0" borderId="22" xfId="0" applyFont="1" applyFill="1" applyBorder="1" applyAlignment="1">
      <alignment/>
    </xf>
    <xf numFmtId="11" fontId="0" fillId="35" borderId="19" xfId="0" applyNumberForma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5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5" borderId="0" xfId="0" applyNumberFormat="1" applyFont="1" applyFill="1" applyBorder="1" applyAlignment="1">
      <alignment horizontal="center"/>
    </xf>
    <xf numFmtId="11" fontId="0" fillId="35" borderId="25" xfId="0" applyNumberFormat="1" applyFont="1" applyFill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11" fontId="0" fillId="35" borderId="26" xfId="0" applyNumberFormat="1" applyFill="1" applyBorder="1" applyAlignment="1">
      <alignment horizontal="center"/>
    </xf>
    <xf numFmtId="11" fontId="0" fillId="33" borderId="21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6" borderId="24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171" fontId="0" fillId="34" borderId="16" xfId="0" applyNumberFormat="1" applyFill="1" applyBorder="1" applyAlignment="1">
      <alignment horizontal="center"/>
    </xf>
    <xf numFmtId="0" fontId="0" fillId="34" borderId="27" xfId="0" applyFont="1" applyFill="1" applyBorder="1" applyAlignment="1">
      <alignment wrapText="1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32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horizontal="center"/>
    </xf>
    <xf numFmtId="11" fontId="0" fillId="37" borderId="0" xfId="0" applyNumberFormat="1" applyFill="1" applyBorder="1" applyAlignment="1">
      <alignment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130" zoomScaleNormal="130" zoomScalePageLayoutView="0" workbookViewId="0" topLeftCell="A1">
      <selection activeCell="A28" sqref="A28:J28"/>
    </sheetView>
  </sheetViews>
  <sheetFormatPr defaultColWidth="9.140625" defaultRowHeight="12.75"/>
  <cols>
    <col min="1" max="1" width="19.7109375" style="0" customWidth="1"/>
    <col min="2" max="2" width="12.7109375" style="8" customWidth="1"/>
    <col min="3" max="17" width="12.7109375" style="0" customWidth="1"/>
  </cols>
  <sheetData>
    <row r="1" spans="1:17" ht="48.75" customHeight="1" thickBot="1">
      <c r="A1" s="20" t="s">
        <v>12</v>
      </c>
      <c r="B1" s="94" t="s">
        <v>40</v>
      </c>
      <c r="C1" s="95"/>
      <c r="D1" s="95"/>
      <c r="E1" s="95"/>
      <c r="F1" s="95"/>
      <c r="G1" s="96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42.75" customHeight="1" thickBot="1">
      <c r="A2" s="19" t="s">
        <v>9</v>
      </c>
      <c r="B2" s="82" t="s">
        <v>45</v>
      </c>
      <c r="C2" s="83"/>
      <c r="D2" s="83"/>
      <c r="E2" s="83"/>
      <c r="F2" s="83"/>
      <c r="G2" s="84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3.5" thickBot="1">
      <c r="A3" s="9" t="s">
        <v>13</v>
      </c>
      <c r="B3" s="66" t="s">
        <v>39</v>
      </c>
      <c r="C3" s="67"/>
      <c r="D3" s="10" t="s">
        <v>10</v>
      </c>
      <c r="E3" s="56">
        <v>41102</v>
      </c>
      <c r="F3" s="56"/>
      <c r="G3" s="11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>
      <c r="A4" s="3" t="s">
        <v>0</v>
      </c>
      <c r="B4" s="16" t="s">
        <v>6</v>
      </c>
      <c r="C4" s="16"/>
      <c r="D4" s="16"/>
      <c r="F4" s="1"/>
      <c r="G4" s="2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2.75">
      <c r="A5" s="3" t="s">
        <v>1</v>
      </c>
      <c r="B5" s="16" t="s">
        <v>7</v>
      </c>
      <c r="C5" s="16"/>
      <c r="D5" s="16"/>
      <c r="F5" s="1"/>
      <c r="G5" s="2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3.5" thickBot="1">
      <c r="A6" s="4" t="s">
        <v>2</v>
      </c>
      <c r="B6" s="17" t="s">
        <v>8</v>
      </c>
      <c r="C6" s="17"/>
      <c r="D6" s="17"/>
      <c r="E6" s="5"/>
      <c r="F6" s="5"/>
      <c r="G6" s="6"/>
      <c r="H6" s="86"/>
      <c r="I6" s="85"/>
      <c r="J6" s="85"/>
      <c r="K6" s="85"/>
      <c r="L6" s="85"/>
      <c r="M6" s="85"/>
      <c r="N6" s="85"/>
      <c r="O6" s="85"/>
      <c r="P6" s="85"/>
      <c r="Q6" s="85"/>
    </row>
    <row r="7" spans="1:17" ht="19.5" thickBot="1" thickTop="1">
      <c r="A7" s="18" t="s">
        <v>14</v>
      </c>
      <c r="B7" s="46" t="s">
        <v>48</v>
      </c>
      <c r="C7" s="46" t="s">
        <v>49</v>
      </c>
      <c r="D7" s="70" t="s">
        <v>15</v>
      </c>
      <c r="E7" s="71"/>
      <c r="F7" s="71"/>
      <c r="G7" s="72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13.5" customHeight="1" thickBot="1">
      <c r="A8" s="97" t="s">
        <v>47</v>
      </c>
      <c r="B8" s="45">
        <v>0.8</v>
      </c>
      <c r="C8" s="21">
        <v>120</v>
      </c>
      <c r="D8" s="76" t="s">
        <v>44</v>
      </c>
      <c r="E8" s="77"/>
      <c r="F8" s="77"/>
      <c r="G8" s="78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17.25" customHeight="1" thickBot="1">
      <c r="A9" s="22"/>
      <c r="B9" s="23"/>
      <c r="C9" s="24"/>
      <c r="D9" s="79"/>
      <c r="E9" s="80"/>
      <c r="F9" s="80"/>
      <c r="G9" s="81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13.5" customHeight="1">
      <c r="A10" s="62" t="s">
        <v>42</v>
      </c>
      <c r="B10" s="62" t="s">
        <v>3</v>
      </c>
      <c r="C10" s="62" t="s">
        <v>41</v>
      </c>
      <c r="D10" s="69" t="s">
        <v>4</v>
      </c>
      <c r="E10" s="68" t="s">
        <v>5</v>
      </c>
      <c r="F10" s="87"/>
      <c r="G10" s="87"/>
      <c r="H10" s="86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39" customHeight="1">
      <c r="A11" s="63"/>
      <c r="B11" s="64"/>
      <c r="C11" s="65"/>
      <c r="D11" s="64"/>
      <c r="E11" s="64"/>
      <c r="F11" s="87"/>
      <c r="G11" s="87"/>
      <c r="H11" s="86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12.75">
      <c r="A12" s="26" t="s">
        <v>25</v>
      </c>
      <c r="B12" s="47">
        <v>7440393</v>
      </c>
      <c r="C12" s="32">
        <v>0.0005</v>
      </c>
      <c r="D12" s="36">
        <f aca="true" t="shared" si="0" ref="D12:D24">$B$8*C12</f>
        <v>0.0004</v>
      </c>
      <c r="E12" s="37">
        <f aca="true" t="shared" si="1" ref="E12:E24">$C$8*C12</f>
        <v>0.06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ht="12.75">
      <c r="A13" s="26" t="s">
        <v>16</v>
      </c>
      <c r="B13" s="47">
        <v>7726956</v>
      </c>
      <c r="C13" s="33">
        <v>0.0005</v>
      </c>
      <c r="D13" s="38">
        <f t="shared" si="0"/>
        <v>0.0004</v>
      </c>
      <c r="E13" s="39">
        <f t="shared" si="1"/>
        <v>0.06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 ht="12.75">
      <c r="A14" s="29" t="s">
        <v>17</v>
      </c>
      <c r="B14" s="7">
        <v>7440439</v>
      </c>
      <c r="C14" s="33">
        <v>0.0005</v>
      </c>
      <c r="D14" s="38">
        <f t="shared" si="0"/>
        <v>0.0004</v>
      </c>
      <c r="E14" s="39">
        <f t="shared" si="1"/>
        <v>0.06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ht="12.75">
      <c r="A15" s="3" t="s">
        <v>18</v>
      </c>
      <c r="B15" s="48">
        <v>7782505</v>
      </c>
      <c r="C15" s="40">
        <v>0.0005</v>
      </c>
      <c r="D15" s="41">
        <f t="shared" si="0"/>
        <v>0.0004</v>
      </c>
      <c r="E15" s="42">
        <f t="shared" si="1"/>
        <v>0.06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12.75">
      <c r="A16" s="30" t="s">
        <v>28</v>
      </c>
      <c r="B16" s="49">
        <v>7440484</v>
      </c>
      <c r="C16" s="33">
        <v>0.02</v>
      </c>
      <c r="D16" s="38">
        <f t="shared" si="0"/>
        <v>0.016</v>
      </c>
      <c r="E16" s="39">
        <f t="shared" si="1"/>
        <v>2.4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12.75">
      <c r="A17" s="3" t="s">
        <v>19</v>
      </c>
      <c r="B17" s="48">
        <v>7440508</v>
      </c>
      <c r="C17" s="33">
        <v>0.0005</v>
      </c>
      <c r="D17" s="38">
        <f t="shared" si="0"/>
        <v>0.0004</v>
      </c>
      <c r="E17" s="39">
        <f t="shared" si="1"/>
        <v>0.06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ht="12.75">
      <c r="A18" s="25" t="s">
        <v>20</v>
      </c>
      <c r="B18" s="48">
        <v>7439921</v>
      </c>
      <c r="C18" s="33">
        <v>0.0005</v>
      </c>
      <c r="D18" s="38">
        <f t="shared" si="0"/>
        <v>0.0004</v>
      </c>
      <c r="E18" s="39">
        <f t="shared" si="1"/>
        <v>0.06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ht="12.75">
      <c r="A19" s="3" t="s">
        <v>21</v>
      </c>
      <c r="B19" s="48">
        <v>7439965</v>
      </c>
      <c r="C19" s="33">
        <v>0.0055</v>
      </c>
      <c r="D19" s="38">
        <f t="shared" si="0"/>
        <v>0.0044</v>
      </c>
      <c r="E19" s="39">
        <f t="shared" si="1"/>
        <v>0.6599999999999999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ht="12.75">
      <c r="A20" s="3" t="s">
        <v>22</v>
      </c>
      <c r="B20" s="48">
        <v>7440020</v>
      </c>
      <c r="C20" s="33">
        <v>0.0055</v>
      </c>
      <c r="D20" s="38">
        <f t="shared" si="0"/>
        <v>0.0044</v>
      </c>
      <c r="E20" s="39">
        <f t="shared" si="1"/>
        <v>0.6599999999999999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t="15.75" customHeight="1">
      <c r="A21" s="3" t="s">
        <v>23</v>
      </c>
      <c r="B21" s="50">
        <v>7782492</v>
      </c>
      <c r="C21" s="33">
        <v>0.0055</v>
      </c>
      <c r="D21" s="38">
        <f t="shared" si="0"/>
        <v>0.0044</v>
      </c>
      <c r="E21" s="39">
        <f t="shared" si="1"/>
        <v>0.6599999999999999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15.75" customHeight="1">
      <c r="A22" s="30" t="s">
        <v>26</v>
      </c>
      <c r="B22" s="49">
        <v>7440224</v>
      </c>
      <c r="C22" s="33">
        <v>0.0005</v>
      </c>
      <c r="D22" s="38">
        <f t="shared" si="0"/>
        <v>0.0004</v>
      </c>
      <c r="E22" s="39">
        <f t="shared" si="1"/>
        <v>0.06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15.75" customHeight="1">
      <c r="A23" s="29" t="s">
        <v>24</v>
      </c>
      <c r="B23" s="7">
        <v>9960</v>
      </c>
      <c r="C23" s="33">
        <v>0.226071</v>
      </c>
      <c r="D23" s="38">
        <f t="shared" si="0"/>
        <v>0.1808568</v>
      </c>
      <c r="E23" s="39">
        <f t="shared" si="1"/>
        <v>27.128519999999998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15.75" customHeight="1" thickBot="1">
      <c r="A24" s="27" t="s">
        <v>27</v>
      </c>
      <c r="B24" s="51">
        <v>7440666</v>
      </c>
      <c r="C24" s="34">
        <v>0.0055</v>
      </c>
      <c r="D24" s="43">
        <f t="shared" si="0"/>
        <v>0.0044</v>
      </c>
      <c r="E24" s="44">
        <f t="shared" si="1"/>
        <v>0.6599999999999999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2.75">
      <c r="A25" s="89"/>
      <c r="B25" s="90"/>
      <c r="C25" s="88"/>
      <c r="D25" s="88"/>
      <c r="E25" s="88"/>
      <c r="F25" s="88"/>
      <c r="G25" s="88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ht="12.75">
      <c r="A26" s="12" t="s">
        <v>11</v>
      </c>
      <c r="B26" s="13"/>
      <c r="C26" s="14"/>
      <c r="D26" s="14"/>
      <c r="E26" s="14"/>
      <c r="F26" s="14"/>
      <c r="G26" s="14"/>
      <c r="H26" s="15"/>
      <c r="I26" s="15"/>
      <c r="J26" s="28"/>
      <c r="K26" s="85"/>
      <c r="L26" s="85"/>
      <c r="M26" s="85"/>
      <c r="N26" s="85"/>
      <c r="O26" s="85"/>
      <c r="P26" s="85"/>
      <c r="Q26" s="85"/>
    </row>
    <row r="27" spans="1:17" ht="12.75">
      <c r="A27" s="53" t="s">
        <v>29</v>
      </c>
      <c r="B27" s="60"/>
      <c r="C27" s="60"/>
      <c r="D27" s="60"/>
      <c r="E27" s="60"/>
      <c r="F27" s="60"/>
      <c r="G27" s="60"/>
      <c r="H27" s="60"/>
      <c r="I27" s="60"/>
      <c r="J27" s="61"/>
      <c r="K27" s="85"/>
      <c r="L27" s="85"/>
      <c r="M27" s="85"/>
      <c r="N27" s="85"/>
      <c r="O27" s="85"/>
      <c r="P27" s="85"/>
      <c r="Q27" s="85"/>
    </row>
    <row r="28" spans="1:17" ht="12.75">
      <c r="A28" s="57" t="s">
        <v>46</v>
      </c>
      <c r="B28" s="58"/>
      <c r="C28" s="58"/>
      <c r="D28" s="58"/>
      <c r="E28" s="58"/>
      <c r="F28" s="58"/>
      <c r="G28" s="58"/>
      <c r="H28" s="58"/>
      <c r="I28" s="58"/>
      <c r="J28" s="59"/>
      <c r="K28" s="85"/>
      <c r="L28" s="85"/>
      <c r="M28" s="85"/>
      <c r="N28" s="85"/>
      <c r="O28" s="85"/>
      <c r="P28" s="85"/>
      <c r="Q28" s="85"/>
    </row>
    <row r="29" spans="1:17" ht="12.75">
      <c r="A29" s="53" t="s">
        <v>32</v>
      </c>
      <c r="B29" s="54"/>
      <c r="C29" s="54"/>
      <c r="D29" s="54"/>
      <c r="E29" s="54"/>
      <c r="F29" s="54"/>
      <c r="G29" s="54"/>
      <c r="H29" s="54"/>
      <c r="I29" s="54"/>
      <c r="J29" s="55"/>
      <c r="K29" s="85"/>
      <c r="L29" s="85"/>
      <c r="M29" s="85"/>
      <c r="N29" s="85"/>
      <c r="O29" s="85"/>
      <c r="P29" s="85"/>
      <c r="Q29" s="85"/>
    </row>
    <row r="30" spans="1:17" ht="12.75">
      <c r="A30" s="91"/>
      <c r="B30" s="9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2.75">
      <c r="A31" s="85"/>
      <c r="B31" s="93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</sheetData>
  <sheetProtection/>
  <mergeCells count="14">
    <mergeCell ref="E10:E11"/>
    <mergeCell ref="D10:D11"/>
    <mergeCell ref="D7:G7"/>
    <mergeCell ref="D8:G9"/>
    <mergeCell ref="A29:J29"/>
    <mergeCell ref="E3:F3"/>
    <mergeCell ref="A28:J28"/>
    <mergeCell ref="A27:J27"/>
    <mergeCell ref="B1:G1"/>
    <mergeCell ref="A10:A11"/>
    <mergeCell ref="B10:B11"/>
    <mergeCell ref="C10:C11"/>
    <mergeCell ref="B2:G2"/>
    <mergeCell ref="B3:C3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130" zoomScaleNormal="130" zoomScalePageLayoutView="0" workbookViewId="0" topLeftCell="A1">
      <selection activeCell="H14" sqref="H14"/>
    </sheetView>
  </sheetViews>
  <sheetFormatPr defaultColWidth="9.140625" defaultRowHeight="12.75"/>
  <cols>
    <col min="1" max="1" width="19.7109375" style="0" customWidth="1"/>
    <col min="2" max="2" width="12.7109375" style="8" customWidth="1"/>
    <col min="3" max="17" width="12.7109375" style="0" customWidth="1"/>
  </cols>
  <sheetData>
    <row r="1" spans="1:17" ht="43.5" customHeight="1" thickBot="1">
      <c r="A1" s="20" t="s">
        <v>12</v>
      </c>
      <c r="B1" s="94" t="s">
        <v>30</v>
      </c>
      <c r="C1" s="95"/>
      <c r="D1" s="95"/>
      <c r="E1" s="95"/>
      <c r="F1" s="95"/>
      <c r="G1" s="96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41.25" customHeight="1" thickBot="1">
      <c r="A2" s="19" t="s">
        <v>9</v>
      </c>
      <c r="B2" s="82" t="s">
        <v>50</v>
      </c>
      <c r="C2" s="83"/>
      <c r="D2" s="83"/>
      <c r="E2" s="83"/>
      <c r="F2" s="83"/>
      <c r="G2" s="84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3.5" thickBot="1">
      <c r="A3" s="9" t="s">
        <v>13</v>
      </c>
      <c r="B3" s="66" t="s">
        <v>39</v>
      </c>
      <c r="C3" s="67"/>
      <c r="D3" s="10" t="s">
        <v>10</v>
      </c>
      <c r="E3" s="56">
        <v>41102</v>
      </c>
      <c r="F3" s="56"/>
      <c r="G3" s="11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>
      <c r="A4" s="3" t="s">
        <v>0</v>
      </c>
      <c r="B4" s="16" t="s">
        <v>6</v>
      </c>
      <c r="C4" s="16"/>
      <c r="D4" s="16"/>
      <c r="F4" s="1"/>
      <c r="G4" s="2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2.75">
      <c r="A5" s="3" t="s">
        <v>1</v>
      </c>
      <c r="B5" s="16" t="s">
        <v>7</v>
      </c>
      <c r="C5" s="16"/>
      <c r="D5" s="16"/>
      <c r="F5" s="1"/>
      <c r="G5" s="2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3.5" thickBot="1">
      <c r="A6" s="4" t="s">
        <v>2</v>
      </c>
      <c r="B6" s="17" t="s">
        <v>8</v>
      </c>
      <c r="C6" s="17"/>
      <c r="D6" s="17"/>
      <c r="E6" s="5"/>
      <c r="F6" s="5"/>
      <c r="G6" s="6"/>
      <c r="H6" s="86"/>
      <c r="I6" s="85"/>
      <c r="J6" s="85"/>
      <c r="K6" s="85"/>
      <c r="L6" s="85"/>
      <c r="M6" s="85"/>
      <c r="N6" s="85"/>
      <c r="O6" s="85"/>
      <c r="P6" s="85"/>
      <c r="Q6" s="85"/>
    </row>
    <row r="7" spans="1:17" ht="19.5" thickBot="1" thickTop="1">
      <c r="A7" s="18" t="s">
        <v>14</v>
      </c>
      <c r="B7" s="46" t="s">
        <v>53</v>
      </c>
      <c r="C7" s="46" t="s">
        <v>49</v>
      </c>
      <c r="D7" s="73" t="s">
        <v>15</v>
      </c>
      <c r="E7" s="74"/>
      <c r="F7" s="74"/>
      <c r="G7" s="7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13.5" customHeight="1" thickBot="1">
      <c r="A8" s="97" t="s">
        <v>52</v>
      </c>
      <c r="B8" s="45">
        <v>0.8</v>
      </c>
      <c r="C8" s="21">
        <v>120</v>
      </c>
      <c r="D8" s="76" t="s">
        <v>51</v>
      </c>
      <c r="E8" s="77"/>
      <c r="F8" s="77"/>
      <c r="G8" s="78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15" customHeight="1" thickBot="1">
      <c r="A9" s="22"/>
      <c r="B9" s="23"/>
      <c r="C9" s="24"/>
      <c r="D9" s="79"/>
      <c r="E9" s="80"/>
      <c r="F9" s="80"/>
      <c r="G9" s="81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13.5" customHeight="1">
      <c r="A10" s="62" t="s">
        <v>42</v>
      </c>
      <c r="B10" s="62" t="s">
        <v>3</v>
      </c>
      <c r="C10" s="62" t="s">
        <v>43</v>
      </c>
      <c r="D10" s="69" t="s">
        <v>4</v>
      </c>
      <c r="E10" s="68" t="s">
        <v>5</v>
      </c>
      <c r="F10" s="87"/>
      <c r="G10" s="87"/>
      <c r="H10" s="86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39" customHeight="1">
      <c r="A11" s="63"/>
      <c r="B11" s="64"/>
      <c r="C11" s="65"/>
      <c r="D11" s="64"/>
      <c r="E11" s="64"/>
      <c r="F11" s="87"/>
      <c r="G11" s="87"/>
      <c r="H11" s="86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12.75">
      <c r="A12" s="29" t="s">
        <v>33</v>
      </c>
      <c r="B12" s="7">
        <v>71432</v>
      </c>
      <c r="C12" s="32">
        <v>0.008</v>
      </c>
      <c r="D12" s="36">
        <f aca="true" t="shared" si="0" ref="D12:D17">$B$8*C12</f>
        <v>0.0064</v>
      </c>
      <c r="E12" s="37">
        <f aca="true" t="shared" si="1" ref="E12:E17">$C$8*C12</f>
        <v>0.96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ht="12.75">
      <c r="A13" s="26" t="s">
        <v>34</v>
      </c>
      <c r="B13" s="47">
        <v>74851</v>
      </c>
      <c r="C13" s="33">
        <v>0.02</v>
      </c>
      <c r="D13" s="38">
        <f t="shared" si="0"/>
        <v>0.016</v>
      </c>
      <c r="E13" s="39">
        <f t="shared" si="1"/>
        <v>2.4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 ht="12.75">
      <c r="A14" s="29" t="s">
        <v>35</v>
      </c>
      <c r="B14" s="7">
        <v>50000</v>
      </c>
      <c r="C14" s="33">
        <v>0.025</v>
      </c>
      <c r="D14" s="38">
        <f>$B$8*C14</f>
        <v>0.020000000000000004</v>
      </c>
      <c r="E14" s="39">
        <f>$C$8*C14</f>
        <v>3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ht="12.75">
      <c r="A15" s="29" t="s">
        <v>36</v>
      </c>
      <c r="B15" s="7">
        <v>110543</v>
      </c>
      <c r="C15" s="33">
        <v>0.049</v>
      </c>
      <c r="D15" s="41">
        <f>$B$8*C15</f>
        <v>0.039200000000000006</v>
      </c>
      <c r="E15" s="42">
        <f>$C$8*C15</f>
        <v>5.88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12.75">
      <c r="A16" s="31" t="s">
        <v>37</v>
      </c>
      <c r="B16" s="48">
        <v>115071</v>
      </c>
      <c r="C16" s="33">
        <v>0.02</v>
      </c>
      <c r="D16" s="38">
        <f t="shared" si="0"/>
        <v>0.016</v>
      </c>
      <c r="E16" s="39">
        <f t="shared" si="1"/>
        <v>2.4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13.5" thickBot="1">
      <c r="A17" s="35" t="s">
        <v>38</v>
      </c>
      <c r="B17" s="52">
        <v>108883</v>
      </c>
      <c r="C17" s="34">
        <v>0.019</v>
      </c>
      <c r="D17" s="43">
        <f t="shared" si="0"/>
        <v>0.0152</v>
      </c>
      <c r="E17" s="44">
        <f t="shared" si="1"/>
        <v>2.28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ht="12.75">
      <c r="A18" s="89"/>
      <c r="B18" s="90"/>
      <c r="C18" s="88"/>
      <c r="D18" s="88"/>
      <c r="E18" s="88"/>
      <c r="F18" s="88"/>
      <c r="G18" s="88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ht="12.75">
      <c r="A19" s="12" t="s">
        <v>11</v>
      </c>
      <c r="B19" s="13"/>
      <c r="C19" s="14"/>
      <c r="D19" s="14"/>
      <c r="E19" s="14"/>
      <c r="F19" s="14"/>
      <c r="G19" s="14"/>
      <c r="H19" s="15"/>
      <c r="I19" s="15"/>
      <c r="J19" s="28"/>
      <c r="K19" s="85"/>
      <c r="L19" s="85"/>
      <c r="M19" s="85"/>
      <c r="N19" s="85"/>
      <c r="O19" s="85"/>
      <c r="P19" s="85"/>
      <c r="Q19" s="85"/>
    </row>
    <row r="20" spans="1:17" ht="12.75">
      <c r="A20" s="53" t="s">
        <v>31</v>
      </c>
      <c r="B20" s="60"/>
      <c r="C20" s="60"/>
      <c r="D20" s="60"/>
      <c r="E20" s="60"/>
      <c r="F20" s="60"/>
      <c r="G20" s="60"/>
      <c r="H20" s="60"/>
      <c r="I20" s="60"/>
      <c r="J20" s="61"/>
      <c r="K20" s="85"/>
      <c r="L20" s="85"/>
      <c r="M20" s="85"/>
      <c r="N20" s="85"/>
      <c r="O20" s="85"/>
      <c r="P20" s="85"/>
      <c r="Q20" s="85"/>
    </row>
    <row r="21" spans="1:17" ht="12.75" customHeight="1">
      <c r="A21" s="57" t="s">
        <v>46</v>
      </c>
      <c r="B21" s="58"/>
      <c r="C21" s="58"/>
      <c r="D21" s="58"/>
      <c r="E21" s="58"/>
      <c r="F21" s="58"/>
      <c r="G21" s="58"/>
      <c r="H21" s="58"/>
      <c r="I21" s="58"/>
      <c r="J21" s="59"/>
      <c r="K21" s="85"/>
      <c r="L21" s="85"/>
      <c r="M21" s="85"/>
      <c r="N21" s="85"/>
      <c r="O21" s="85"/>
      <c r="P21" s="85"/>
      <c r="Q21" s="85"/>
    </row>
    <row r="22" spans="1:17" ht="12.75">
      <c r="A22" s="53" t="s">
        <v>32</v>
      </c>
      <c r="B22" s="54"/>
      <c r="C22" s="54"/>
      <c r="D22" s="54"/>
      <c r="E22" s="54"/>
      <c r="F22" s="54"/>
      <c r="G22" s="54"/>
      <c r="H22" s="54"/>
      <c r="I22" s="54"/>
      <c r="J22" s="55"/>
      <c r="K22" s="85"/>
      <c r="L22" s="85"/>
      <c r="M22" s="85"/>
      <c r="N22" s="85"/>
      <c r="O22" s="85"/>
      <c r="P22" s="85"/>
      <c r="Q22" s="85"/>
    </row>
    <row r="23" spans="1:17" ht="12.75">
      <c r="A23" s="91"/>
      <c r="B23" s="92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12.75">
      <c r="A24" s="85"/>
      <c r="B24" s="9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</sheetData>
  <sheetProtection/>
  <mergeCells count="14">
    <mergeCell ref="B1:G1"/>
    <mergeCell ref="A10:A11"/>
    <mergeCell ref="B10:B11"/>
    <mergeCell ref="C10:C11"/>
    <mergeCell ref="B2:G2"/>
    <mergeCell ref="D8:G9"/>
    <mergeCell ref="D7:G7"/>
    <mergeCell ref="B3:C3"/>
    <mergeCell ref="E10:E11"/>
    <mergeCell ref="D10:D11"/>
    <mergeCell ref="A22:J22"/>
    <mergeCell ref="E3:F3"/>
    <mergeCell ref="A21:J21"/>
    <mergeCell ref="A20:J20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2019-05-09T23:15:17Z</dcterms:modified>
  <cp:category/>
  <cp:version/>
  <cp:contentType/>
  <cp:contentStatus/>
</cp:coreProperties>
</file>