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0" yWindow="150" windowWidth="22590" windowHeight="8535" activeTab="0"/>
  </bookViews>
  <sheets>
    <sheet name="Metal Auto Shredding PM" sheetId="1" r:id="rId1"/>
  </sheets>
  <definedNames>
    <definedName name="_xlnm.Print_Area" localSheetId="0">'Metal Auto Shredding PM'!$A$1:$K$24</definedName>
  </definedNames>
  <calcPr fullCalcOnLoad="1"/>
</workbook>
</file>

<file path=xl/sharedStrings.xml><?xml version="1.0" encoding="utf-8"?>
<sst xmlns="http://schemas.openxmlformats.org/spreadsheetml/2006/main" count="34" uniqueCount="34">
  <si>
    <t>Aluminum</t>
  </si>
  <si>
    <t>Chromium</t>
  </si>
  <si>
    <t>Copper</t>
  </si>
  <si>
    <t>Lead</t>
  </si>
  <si>
    <t>Manganese</t>
  </si>
  <si>
    <t>Nickel</t>
  </si>
  <si>
    <t>Zinc</t>
  </si>
  <si>
    <t xml:space="preserve"> **5% of Chromium considered Hexavalent Chromium (District Policy)</t>
  </si>
  <si>
    <t>Hexavalent Chromium**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</si>
  <si>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</si>
  <si>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</si>
  <si>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</si>
  <si>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</si>
  <si>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</si>
  <si>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</si>
  <si>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</si>
  <si>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</si>
  <si>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</si>
  <si>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 lb/hr</t>
  </si>
  <si>
    <t xml:space="preserve">  lb/yr</t>
  </si>
  <si>
    <t xml:space="preserve">Formula </t>
  </si>
  <si>
    <r>
      <t>PM</t>
    </r>
    <r>
      <rPr>
        <vertAlign val="subscript"/>
        <sz val="10"/>
        <rFont val="Arial"/>
        <family val="2"/>
      </rPr>
      <t>10</t>
    </r>
    <r>
      <rPr>
        <sz val="10"/>
        <color theme="1"/>
        <rFont val="Arial"/>
        <family val="2"/>
      </rPr>
      <t xml:space="preserve"> Process Rate</t>
    </r>
  </si>
  <si>
    <t>Substances</t>
  </si>
  <si>
    <t>CAS#</t>
  </si>
  <si>
    <t xml:space="preserve">  LB/HR</t>
  </si>
  <si>
    <t xml:space="preserve"> LB/YR</t>
  </si>
  <si>
    <t>Sulfates</t>
  </si>
  <si>
    <t>References:</t>
  </si>
  <si>
    <r>
      <t>Emission are calculated by the multiplication of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</t>
    </r>
  </si>
  <si>
    <t xml:space="preserve">Weight Fraction*   </t>
  </si>
  <si>
    <t>Pollutants required for toxic reporting. Current as of update date.</t>
  </si>
  <si>
    <t>*Cooper, J.A., D.C. Redline, J.R. Sherman, L.M. Valdovinos, W.L. Pollard, L.C. Scavone, C. Badgett-West, NEI, Inc., 1987. 'PM10 Source Composition Library for the  South Coast Air Basin, Volume I and II', Prepared for the South Coast Air  Quality Management District, El Monte, CA, by NEA, Inc.</t>
  </si>
  <si>
    <r>
      <rPr>
        <sz val="10"/>
        <color indexed="10"/>
        <rFont val="Arial"/>
        <family val="2"/>
      </rPr>
      <t xml:space="preserve">Supervisor approval required before use. </t>
    </r>
    <r>
      <rPr>
        <sz val="10"/>
        <rFont val="Arial"/>
        <family val="2"/>
      </rPr>
      <t>Use this spreadsheet to calculate PM</t>
    </r>
    <r>
      <rPr>
        <vertAlign val="subscript"/>
        <sz val="10"/>
        <rFont val="Arial"/>
        <family val="2"/>
      </rPr>
      <t>10</t>
    </r>
    <r>
      <rPr>
        <sz val="10"/>
        <color theme="1"/>
        <rFont val="Arial"/>
        <family val="2"/>
      </rPr>
      <t xml:space="preserve"> emissions generated from metal cutting and shredding when a SDS is unavailabe and/or the metal is unknown.  If the information is available use the Metal or Plastic Cutting Grinding spreadsheet. Entries required in yellow areas, output in gray areas. Profile #426 Z1 SU Metal Cutting and Shredding.</t>
    </r>
  </si>
  <si>
    <r>
      <t xml:space="preserve"> 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Emissions from Metal Cutting/Shredding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</si>
</sst>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6"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11" fontId="3" fillId="27" borderId="0">
      <alignment horizontal="center"/>
      <protection/>
    </xf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1" fontId="0" fillId="30" borderId="0">
      <alignment horizontal="center"/>
      <protection/>
    </xf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9" fillId="0" borderId="6" applyNumberFormat="0" applyFill="0" applyAlignment="0" applyProtection="0"/>
    <xf numFmtId="0" fontId="40" fillId="33" borderId="0" applyNumberFormat="0" applyBorder="0" applyAlignment="0" applyProtection="0"/>
    <xf numFmtId="14" fontId="4" fillId="34" borderId="7" applyNumberFormat="0">
      <alignment horizontal="center" wrapText="1"/>
      <protection/>
    </xf>
    <xf numFmtId="0" fontId="3" fillId="35" borderId="7" applyNumberFormat="0" applyFont="0" applyAlignment="0" applyProtection="0"/>
    <xf numFmtId="49" fontId="2" fillId="36" borderId="8" applyBorder="0">
      <alignment wrapText="1"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7" borderId="9" applyNumberFormat="0" applyFont="0" applyAlignment="0" applyProtection="0"/>
    <xf numFmtId="14" fontId="4" fillId="38" borderId="7" applyNumberFormat="0">
      <alignment horizontal="center" wrapText="1"/>
      <protection/>
    </xf>
    <xf numFmtId="0" fontId="41" fillId="28" borderId="10" applyNumberFormat="0" applyAlignment="0" applyProtection="0"/>
    <xf numFmtId="9" fontId="0" fillId="0" borderId="0" applyFont="0" applyFill="0" applyBorder="0" applyAlignment="0" applyProtection="0"/>
    <xf numFmtId="14" fontId="4" fillId="39" borderId="7" applyNumberFormat="0">
      <alignment horizontal="center" wrapText="1"/>
      <protection/>
    </xf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60" applyFont="1">
      <alignment/>
      <protection/>
    </xf>
    <xf numFmtId="0" fontId="3" fillId="0" borderId="0" xfId="60">
      <alignment/>
      <protection/>
    </xf>
    <xf numFmtId="0" fontId="2" fillId="0" borderId="12" xfId="60" applyFont="1" applyBorder="1" applyAlignment="1">
      <alignment horizontal="center" vertical="center"/>
      <protection/>
    </xf>
    <xf numFmtId="0" fontId="9" fillId="0" borderId="12" xfId="60" applyFont="1" applyBorder="1">
      <alignment/>
      <protection/>
    </xf>
    <xf numFmtId="0" fontId="9" fillId="0" borderId="13" xfId="60" applyFont="1" applyBorder="1">
      <alignment/>
      <protection/>
    </xf>
    <xf numFmtId="0" fontId="3" fillId="0" borderId="14" xfId="60" applyBorder="1">
      <alignment/>
      <protection/>
    </xf>
    <xf numFmtId="0" fontId="2" fillId="0" borderId="8" xfId="60" applyFont="1" applyBorder="1">
      <alignment/>
      <protection/>
    </xf>
    <xf numFmtId="0" fontId="3" fillId="30" borderId="0" xfId="60" applyFill="1" applyBorder="1">
      <alignment/>
      <protection/>
    </xf>
    <xf numFmtId="0" fontId="3" fillId="0" borderId="0" xfId="60" applyBorder="1">
      <alignment/>
      <protection/>
    </xf>
    <xf numFmtId="0" fontId="3" fillId="0" borderId="15" xfId="60" applyBorder="1">
      <alignment/>
      <protection/>
    </xf>
    <xf numFmtId="0" fontId="2" fillId="0" borderId="16" xfId="60" applyFont="1" applyBorder="1">
      <alignment/>
      <protection/>
    </xf>
    <xf numFmtId="0" fontId="3" fillId="30" borderId="17" xfId="60" applyFill="1" applyBorder="1">
      <alignment/>
      <protection/>
    </xf>
    <xf numFmtId="0" fontId="3" fillId="0" borderId="17" xfId="60" applyBorder="1">
      <alignment/>
      <protection/>
    </xf>
    <xf numFmtId="0" fontId="3" fillId="0" borderId="18" xfId="60" applyBorder="1">
      <alignment/>
      <protection/>
    </xf>
    <xf numFmtId="0" fontId="2" fillId="0" borderId="19" xfId="60" applyFont="1" applyBorder="1">
      <alignment/>
      <protection/>
    </xf>
    <xf numFmtId="0" fontId="3" fillId="0" borderId="19" xfId="60" applyBorder="1" applyAlignment="1">
      <alignment horizontal="center" wrapText="1"/>
      <protection/>
    </xf>
    <xf numFmtId="2" fontId="3" fillId="30" borderId="20" xfId="60" applyNumberFormat="1" applyFill="1" applyBorder="1" applyAlignment="1">
      <alignment horizontal="center"/>
      <protection/>
    </xf>
    <xf numFmtId="2" fontId="3" fillId="30" borderId="12" xfId="60" applyNumberFormat="1" applyFill="1" applyBorder="1" applyAlignment="1">
      <alignment horizontal="center"/>
      <protection/>
    </xf>
    <xf numFmtId="0" fontId="3" fillId="0" borderId="0" xfId="60" applyFill="1" applyBorder="1">
      <alignment/>
      <protection/>
    </xf>
    <xf numFmtId="11" fontId="3" fillId="0" borderId="0" xfId="60" applyNumberFormat="1" applyFill="1" applyBorder="1">
      <alignment/>
      <protection/>
    </xf>
    <xf numFmtId="0" fontId="3" fillId="0" borderId="0" xfId="60" applyNumberFormat="1" applyFill="1" applyBorder="1" applyAlignment="1">
      <alignment horizontal="center"/>
      <protection/>
    </xf>
    <xf numFmtId="0" fontId="2" fillId="0" borderId="21" xfId="60" applyFont="1" applyBorder="1" applyAlignment="1">
      <alignment wrapText="1"/>
      <protection/>
    </xf>
    <xf numFmtId="0" fontId="2" fillId="0" borderId="22" xfId="60" applyFont="1" applyBorder="1" applyAlignment="1">
      <alignment horizontal="center" wrapText="1"/>
      <protection/>
    </xf>
    <xf numFmtId="11" fontId="3" fillId="0" borderId="22" xfId="60" applyNumberFormat="1" applyBorder="1">
      <alignment/>
      <protection/>
    </xf>
    <xf numFmtId="11" fontId="3" fillId="0" borderId="23" xfId="60" applyNumberFormat="1" applyBorder="1">
      <alignment/>
      <protection/>
    </xf>
    <xf numFmtId="0" fontId="3" fillId="0" borderId="22" xfId="60" applyBorder="1">
      <alignment/>
      <protection/>
    </xf>
    <xf numFmtId="0" fontId="3" fillId="0" borderId="24" xfId="60" applyBorder="1">
      <alignment/>
      <protection/>
    </xf>
    <xf numFmtId="0" fontId="3" fillId="0" borderId="0" xfId="60" applyAlignment="1">
      <alignment horizontal="center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0" fontId="3" fillId="0" borderId="20" xfId="60" applyFont="1" applyBorder="1" applyAlignment="1">
      <alignment vertical="center"/>
      <protection/>
    </xf>
    <xf numFmtId="49" fontId="2" fillId="36" borderId="25" xfId="59" applyBorder="1" applyAlignment="1">
      <alignment vertical="center" wrapText="1"/>
      <protection/>
    </xf>
    <xf numFmtId="11" fontId="3" fillId="0" borderId="0" xfId="60" applyNumberFormat="1" applyFont="1" applyFill="1" applyBorder="1" applyAlignment="1">
      <alignment horizontal="center" vertical="center"/>
      <protection/>
    </xf>
    <xf numFmtId="11" fontId="3" fillId="40" borderId="0" xfId="60" applyNumberFormat="1" applyFont="1" applyFill="1" applyBorder="1" applyAlignment="1">
      <alignment horizontal="center" vertical="center"/>
      <protection/>
    </xf>
    <xf numFmtId="11" fontId="3" fillId="40" borderId="28" xfId="60" applyNumberFormat="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vertical="center" wrapText="1"/>
      <protection/>
    </xf>
    <xf numFmtId="11" fontId="3" fillId="0" borderId="0" xfId="60" applyNumberFormat="1" applyFont="1" applyFill="1" applyBorder="1" applyAlignment="1">
      <alignment horizontal="center" vertical="center" wrapText="1"/>
      <protection/>
    </xf>
    <xf numFmtId="11" fontId="3" fillId="40" borderId="0" xfId="60" applyNumberFormat="1" applyFill="1" applyBorder="1" applyAlignment="1">
      <alignment horizontal="center" vertical="center"/>
      <protection/>
    </xf>
    <xf numFmtId="11" fontId="3" fillId="40" borderId="28" xfId="60" applyNumberFormat="1" applyFill="1" applyBorder="1" applyAlignment="1">
      <alignment horizontal="center" vertical="center"/>
      <protection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36" borderId="26" xfId="59" applyBorder="1" applyAlignment="1">
      <alignment vertical="center" wrapText="1"/>
      <protection/>
    </xf>
    <xf numFmtId="11" fontId="3" fillId="0" borderId="29" xfId="60" applyNumberFormat="1" applyFont="1" applyFill="1" applyBorder="1" applyAlignment="1">
      <alignment horizontal="center" vertical="center" wrapText="1"/>
      <protection/>
    </xf>
    <xf numFmtId="11" fontId="3" fillId="40" borderId="29" xfId="60" applyNumberFormat="1" applyFill="1" applyBorder="1" applyAlignment="1">
      <alignment horizontal="center" vertical="center"/>
      <protection/>
    </xf>
    <xf numFmtId="11" fontId="3" fillId="40" borderId="30" xfId="60" applyNumberFormat="1" applyFill="1" applyBorder="1" applyAlignment="1">
      <alignment horizontal="center" vertical="center"/>
      <protection/>
    </xf>
    <xf numFmtId="0" fontId="3" fillId="41" borderId="0" xfId="60" applyFill="1">
      <alignment/>
      <protection/>
    </xf>
    <xf numFmtId="0" fontId="3" fillId="41" borderId="0" xfId="60" applyFill="1" applyAlignment="1">
      <alignment horizontal="center"/>
      <protection/>
    </xf>
    <xf numFmtId="0" fontId="3" fillId="41" borderId="0" xfId="60" applyFill="1" applyBorder="1">
      <alignment/>
      <protection/>
    </xf>
    <xf numFmtId="0" fontId="2" fillId="41" borderId="0" xfId="60" applyFont="1" applyFill="1" applyBorder="1" applyAlignment="1">
      <alignment horizontal="center"/>
      <protection/>
    </xf>
    <xf numFmtId="11" fontId="3" fillId="41" borderId="0" xfId="60" applyNumberFormat="1" applyFill="1" applyBorder="1">
      <alignment/>
      <protection/>
    </xf>
    <xf numFmtId="0" fontId="2" fillId="41" borderId="0" xfId="60" applyFont="1" applyFill="1" applyBorder="1" applyAlignment="1">
      <alignment wrapText="1"/>
      <protection/>
    </xf>
    <xf numFmtId="0" fontId="2" fillId="41" borderId="0" xfId="60" applyFont="1" applyFill="1" applyBorder="1" applyAlignment="1">
      <alignment horizontal="center" wrapText="1"/>
      <protection/>
    </xf>
    <xf numFmtId="0" fontId="3" fillId="0" borderId="31" xfId="60" applyFont="1" applyBorder="1" applyAlignment="1">
      <alignment horizontal="center" vertical="center" wrapText="1"/>
      <protection/>
    </xf>
    <xf numFmtId="0" fontId="3" fillId="0" borderId="32" xfId="60" applyFont="1" applyBorder="1" applyAlignment="1">
      <alignment horizontal="center"/>
      <protection/>
    </xf>
    <xf numFmtId="0" fontId="3" fillId="0" borderId="33" xfId="60" applyFont="1" applyBorder="1" applyAlignment="1">
      <alignment horizontal="center"/>
      <protection/>
    </xf>
    <xf numFmtId="0" fontId="3" fillId="0" borderId="34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0" fontId="3" fillId="0" borderId="36" xfId="60" applyFont="1" applyBorder="1" applyAlignment="1">
      <alignment horizontal="center"/>
      <protection/>
    </xf>
    <xf numFmtId="0" fontId="6" fillId="0" borderId="35" xfId="60" applyFont="1" applyBorder="1" applyAlignment="1">
      <alignment horizontal="center"/>
      <protection/>
    </xf>
    <xf numFmtId="0" fontId="6" fillId="0" borderId="35" xfId="60" applyFont="1" applyBorder="1" applyAlignment="1">
      <alignment/>
      <protection/>
    </xf>
    <xf numFmtId="0" fontId="6" fillId="0" borderId="36" xfId="60" applyFont="1" applyBorder="1" applyAlignment="1">
      <alignment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3" xfId="60" applyBorder="1" applyAlignment="1">
      <alignment vertical="center" wrapText="1"/>
      <protection/>
    </xf>
    <xf numFmtId="0" fontId="3" fillId="0" borderId="14" xfId="60" applyBorder="1" applyAlignment="1">
      <alignment vertical="center" wrapText="1"/>
      <protection/>
    </xf>
    <xf numFmtId="0" fontId="3" fillId="36" borderId="13" xfId="60" applyFill="1" applyBorder="1" applyAlignment="1">
      <alignment horizontal="center"/>
      <protection/>
    </xf>
    <xf numFmtId="0" fontId="3" fillId="0" borderId="13" xfId="60" applyBorder="1" applyAlignment="1">
      <alignment/>
      <protection/>
    </xf>
    <xf numFmtId="164" fontId="3" fillId="36" borderId="13" xfId="60" applyNumberFormat="1" applyFill="1" applyBorder="1" applyAlignment="1">
      <alignment horizontal="center"/>
      <protection/>
    </xf>
    <xf numFmtId="0" fontId="6" fillId="0" borderId="37" xfId="60" applyFont="1" applyBorder="1" applyAlignment="1">
      <alignment horizontal="center" wrapText="1"/>
      <protection/>
    </xf>
    <xf numFmtId="0" fontId="10" fillId="0" borderId="38" xfId="60" applyFont="1" applyBorder="1" applyAlignment="1">
      <alignment horizontal="center"/>
      <protection/>
    </xf>
    <xf numFmtId="0" fontId="10" fillId="0" borderId="39" xfId="60" applyFont="1" applyBorder="1" applyAlignment="1">
      <alignment horizontal="center"/>
      <protection/>
    </xf>
    <xf numFmtId="0" fontId="3" fillId="0" borderId="40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41" xfId="0" applyFont="1" applyBorder="1" applyAlignment="1">
      <alignment/>
    </xf>
    <xf numFmtId="0" fontId="3" fillId="36" borderId="40" xfId="60" applyFont="1" applyFill="1" applyBorder="1" applyAlignment="1">
      <alignment vertical="center" wrapText="1"/>
      <protection/>
    </xf>
    <xf numFmtId="0" fontId="3" fillId="36" borderId="23" xfId="60" applyFill="1" applyBorder="1" applyAlignment="1">
      <alignment vertical="center"/>
      <protection/>
    </xf>
    <xf numFmtId="0" fontId="3" fillId="36" borderId="41" xfId="60" applyFill="1" applyBorder="1" applyAlignment="1">
      <alignment vertical="center"/>
      <protection/>
    </xf>
    <xf numFmtId="0" fontId="2" fillId="0" borderId="42" xfId="60" applyFont="1" applyBorder="1" applyAlignment="1">
      <alignment horizontal="center" wrapText="1"/>
      <protection/>
    </xf>
    <xf numFmtId="0" fontId="3" fillId="0" borderId="43" xfId="60" applyBorder="1" applyAlignment="1">
      <alignment wrapText="1"/>
      <protection/>
    </xf>
    <xf numFmtId="0" fontId="3" fillId="0" borderId="43" xfId="60" applyBorder="1" applyAlignment="1">
      <alignment horizontal="center" wrapText="1"/>
      <protection/>
    </xf>
    <xf numFmtId="0" fontId="2" fillId="0" borderId="44" xfId="60" applyFont="1" applyBorder="1" applyAlignment="1">
      <alignment horizontal="center" wrapText="1"/>
      <protection/>
    </xf>
    <xf numFmtId="0" fontId="2" fillId="0" borderId="43" xfId="60" applyFont="1" applyBorder="1" applyAlignment="1">
      <alignment horizontal="center" wrapText="1"/>
      <protection/>
    </xf>
    <xf numFmtId="0" fontId="2" fillId="0" borderId="45" xfId="60" applyFont="1" applyFill="1" applyBorder="1" applyAlignment="1">
      <alignment horizontal="center" wrapText="1"/>
      <protection/>
    </xf>
    <xf numFmtId="0" fontId="3" fillId="0" borderId="46" xfId="60" applyBorder="1" applyAlignment="1">
      <alignment horizontal="center" wrapText="1"/>
      <protection/>
    </xf>
    <xf numFmtId="0" fontId="3" fillId="0" borderId="40" xfId="60" applyFont="1" applyBorder="1" applyAlignment="1">
      <alignment vertical="center" wrapText="1"/>
      <protection/>
    </xf>
    <xf numFmtId="0" fontId="3" fillId="0" borderId="23" xfId="60" applyFont="1" applyBorder="1" applyAlignment="1">
      <alignment vertical="center"/>
      <protection/>
    </xf>
    <xf numFmtId="0" fontId="3" fillId="0" borderId="41" xfId="60" applyFont="1" applyBorder="1" applyAlignment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ntry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ew SS" xfId="57"/>
    <cellStyle name="Non - HAP Non Toxic" xfId="58"/>
    <cellStyle name="Non HAP Toxic" xfId="59"/>
    <cellStyle name="Normal 2" xfId="60"/>
    <cellStyle name="Normal_Sheet2" xfId="61"/>
    <cellStyle name="Note" xfId="62"/>
    <cellStyle name="Old SS" xfId="63"/>
    <cellStyle name="Output" xfId="64"/>
    <cellStyle name="Percent" xfId="65"/>
    <cellStyle name="SS not for HEARTS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30" zoomScaleNormal="130" zoomScalePageLayoutView="0" workbookViewId="0" topLeftCell="A1">
      <selection activeCell="B2" sqref="B2:G2"/>
    </sheetView>
  </sheetViews>
  <sheetFormatPr defaultColWidth="8.8515625" defaultRowHeight="12.75"/>
  <cols>
    <col min="1" max="1" width="25.8515625" style="2" customWidth="1"/>
    <col min="2" max="2" width="12.7109375" style="28" customWidth="1"/>
    <col min="3" max="17" width="12.7109375" style="2" customWidth="1"/>
    <col min="18" max="16384" width="8.8515625" style="2" customWidth="1"/>
  </cols>
  <sheetData>
    <row r="1" spans="1:17" ht="21.75" thickBot="1">
      <c r="A1" s="1" t="s">
        <v>9</v>
      </c>
      <c r="B1" s="61" t="s">
        <v>33</v>
      </c>
      <c r="C1" s="62"/>
      <c r="D1" s="62"/>
      <c r="E1" s="62"/>
      <c r="F1" s="62"/>
      <c r="G1" s="63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66" customHeight="1" thickBot="1">
      <c r="A2" s="3" t="s">
        <v>10</v>
      </c>
      <c r="B2" s="64" t="s">
        <v>32</v>
      </c>
      <c r="C2" s="65"/>
      <c r="D2" s="65"/>
      <c r="E2" s="65"/>
      <c r="F2" s="65"/>
      <c r="G2" s="66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 thickBot="1">
      <c r="A3" s="4" t="s">
        <v>11</v>
      </c>
      <c r="B3" s="67" t="s">
        <v>12</v>
      </c>
      <c r="C3" s="68"/>
      <c r="D3" s="5" t="s">
        <v>13</v>
      </c>
      <c r="E3" s="69">
        <v>44791</v>
      </c>
      <c r="F3" s="69"/>
      <c r="G3" s="6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7" t="s">
        <v>14</v>
      </c>
      <c r="B4" s="8"/>
      <c r="C4" s="8"/>
      <c r="D4" s="8"/>
      <c r="F4" s="9"/>
      <c r="G4" s="10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2.75">
      <c r="A5" s="7" t="s">
        <v>15</v>
      </c>
      <c r="B5" s="8"/>
      <c r="C5" s="8"/>
      <c r="D5" s="8"/>
      <c r="F5" s="9"/>
      <c r="G5" s="10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3.5" thickBot="1">
      <c r="A6" s="11" t="s">
        <v>16</v>
      </c>
      <c r="B6" s="12"/>
      <c r="C6" s="12"/>
      <c r="D6" s="12"/>
      <c r="E6" s="13"/>
      <c r="F6" s="13"/>
      <c r="G6" s="14"/>
      <c r="H6" s="50"/>
      <c r="I6" s="48"/>
      <c r="J6" s="48"/>
      <c r="K6" s="48"/>
      <c r="L6" s="48"/>
      <c r="M6" s="48"/>
      <c r="N6" s="48"/>
      <c r="O6" s="48"/>
      <c r="P6" s="48"/>
      <c r="Q6" s="48"/>
    </row>
    <row r="7" spans="1:17" ht="19.5" thickBot="1" thickTop="1">
      <c r="A7" s="15" t="s">
        <v>17</v>
      </c>
      <c r="B7" s="16" t="s">
        <v>18</v>
      </c>
      <c r="C7" s="16" t="s">
        <v>19</v>
      </c>
      <c r="D7" s="70" t="s">
        <v>20</v>
      </c>
      <c r="E7" s="71"/>
      <c r="F7" s="71"/>
      <c r="G7" s="72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3.5" customHeight="1" thickBot="1">
      <c r="A8" s="33" t="s">
        <v>21</v>
      </c>
      <c r="B8" s="17">
        <v>10</v>
      </c>
      <c r="C8" s="18">
        <v>1000</v>
      </c>
      <c r="D8" s="55" t="s">
        <v>28</v>
      </c>
      <c r="E8" s="56"/>
      <c r="F8" s="56"/>
      <c r="G8" s="5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8" customHeight="1" thickBot="1">
      <c r="A9" s="19"/>
      <c r="B9" s="20"/>
      <c r="C9" s="21"/>
      <c r="D9" s="58"/>
      <c r="E9" s="59"/>
      <c r="F9" s="59"/>
      <c r="G9" s="60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3.5" customHeight="1">
      <c r="A10" s="79" t="s">
        <v>22</v>
      </c>
      <c r="B10" s="79" t="s">
        <v>23</v>
      </c>
      <c r="C10" s="79" t="s">
        <v>29</v>
      </c>
      <c r="D10" s="82" t="s">
        <v>24</v>
      </c>
      <c r="E10" s="84" t="s">
        <v>25</v>
      </c>
      <c r="F10" s="51"/>
      <c r="G10" s="51"/>
      <c r="H10" s="50"/>
      <c r="I10" s="50"/>
      <c r="J10" s="48"/>
      <c r="K10" s="48"/>
      <c r="L10" s="48"/>
      <c r="M10" s="48"/>
      <c r="N10" s="48"/>
      <c r="O10" s="48"/>
      <c r="P10" s="48"/>
      <c r="Q10" s="48"/>
    </row>
    <row r="11" spans="1:17" ht="28.5" customHeight="1">
      <c r="A11" s="80"/>
      <c r="B11" s="81"/>
      <c r="C11" s="81"/>
      <c r="D11" s="83"/>
      <c r="E11" s="85"/>
      <c r="F11" s="51"/>
      <c r="G11" s="51"/>
      <c r="H11" s="50"/>
      <c r="I11" s="50"/>
      <c r="J11" s="48"/>
      <c r="K11" s="48"/>
      <c r="L11" s="48"/>
      <c r="M11" s="48"/>
      <c r="N11" s="48"/>
      <c r="O11" s="48"/>
      <c r="P11" s="48"/>
      <c r="Q11" s="48"/>
    </row>
    <row r="12" spans="1:17" ht="12.75">
      <c r="A12" s="34" t="s">
        <v>0</v>
      </c>
      <c r="B12" s="29">
        <v>7429905</v>
      </c>
      <c r="C12" s="35">
        <v>0.00886</v>
      </c>
      <c r="D12" s="36">
        <f>($B$8*C12)</f>
        <v>0.0886</v>
      </c>
      <c r="E12" s="37">
        <f>($C$8*C12)</f>
        <v>8.86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2.75">
      <c r="A13" s="34" t="s">
        <v>1</v>
      </c>
      <c r="B13" s="32">
        <v>7440473</v>
      </c>
      <c r="C13" s="35">
        <v>0.00028000000000000003</v>
      </c>
      <c r="D13" s="36">
        <f>($B$8*C13)</f>
        <v>0.0028000000000000004</v>
      </c>
      <c r="E13" s="37">
        <f>($C$8*C13)</f>
        <v>0.28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2.75">
      <c r="A14" s="38" t="s">
        <v>2</v>
      </c>
      <c r="B14" s="29">
        <v>7440508</v>
      </c>
      <c r="C14" s="35">
        <v>0.00359</v>
      </c>
      <c r="D14" s="36">
        <f aca="true" t="shared" si="0" ref="D14:D20">($B$8*C14)</f>
        <v>0.0359</v>
      </c>
      <c r="E14" s="37">
        <f aca="true" t="shared" si="1" ref="E14:E20">($C$8*C14)</f>
        <v>3.59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2.75">
      <c r="A15" s="38" t="s">
        <v>8</v>
      </c>
      <c r="B15" s="30">
        <v>18540299</v>
      </c>
      <c r="C15" s="39">
        <f>C13*0.05</f>
        <v>1.4000000000000001E-05</v>
      </c>
      <c r="D15" s="40">
        <f t="shared" si="0"/>
        <v>0.00014000000000000001</v>
      </c>
      <c r="E15" s="41">
        <f t="shared" si="1"/>
        <v>0.014000000000000002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2.75">
      <c r="A16" s="38" t="s">
        <v>3</v>
      </c>
      <c r="B16" s="29">
        <v>7439921</v>
      </c>
      <c r="C16" s="35">
        <v>0.0034699999999999996</v>
      </c>
      <c r="D16" s="36">
        <f t="shared" si="0"/>
        <v>0.034699999999999995</v>
      </c>
      <c r="E16" s="37">
        <f t="shared" si="1"/>
        <v>3.4699999999999998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2.75">
      <c r="A17" s="38" t="s">
        <v>4</v>
      </c>
      <c r="B17" s="29">
        <v>7439965</v>
      </c>
      <c r="C17" s="39">
        <v>0.0008500000000000001</v>
      </c>
      <c r="D17" s="40">
        <f t="shared" si="0"/>
        <v>0.0085</v>
      </c>
      <c r="E17" s="41">
        <f t="shared" si="1"/>
        <v>0.8500000000000001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2.75">
      <c r="A18" s="38" t="s">
        <v>5</v>
      </c>
      <c r="B18" s="29">
        <v>7440020</v>
      </c>
      <c r="C18" s="39">
        <v>0.00021999999999999998</v>
      </c>
      <c r="D18" s="40">
        <f t="shared" si="0"/>
        <v>0.0021999999999999997</v>
      </c>
      <c r="E18" s="41">
        <f t="shared" si="1"/>
        <v>0.21999999999999997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2.75">
      <c r="A19" s="42" t="s">
        <v>26</v>
      </c>
      <c r="B19" s="43">
        <v>9960</v>
      </c>
      <c r="C19" s="39">
        <v>0.0020599999999999998</v>
      </c>
      <c r="D19" s="40">
        <f t="shared" si="0"/>
        <v>0.020599999999999997</v>
      </c>
      <c r="E19" s="41">
        <f t="shared" si="1"/>
        <v>2.0599999999999996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2.75">
      <c r="A20" s="44" t="s">
        <v>6</v>
      </c>
      <c r="B20" s="31">
        <v>7440666</v>
      </c>
      <c r="C20" s="45">
        <v>0.01742</v>
      </c>
      <c r="D20" s="46">
        <f t="shared" si="0"/>
        <v>0.17420000000000002</v>
      </c>
      <c r="E20" s="47">
        <f t="shared" si="1"/>
        <v>17.42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12.75">
      <c r="A21" s="53"/>
      <c r="B21" s="54"/>
      <c r="C21" s="52"/>
      <c r="D21" s="52"/>
      <c r="E21" s="52"/>
      <c r="F21" s="52"/>
      <c r="G21" s="52"/>
      <c r="H21" s="50"/>
      <c r="I21" s="50"/>
      <c r="J21" s="50"/>
      <c r="K21" s="50"/>
      <c r="L21" s="48"/>
      <c r="M21" s="48"/>
      <c r="N21" s="48"/>
      <c r="O21" s="48"/>
      <c r="P21" s="48"/>
      <c r="Q21" s="48"/>
    </row>
    <row r="22" spans="1:17" ht="12.75">
      <c r="A22" s="22" t="s">
        <v>27</v>
      </c>
      <c r="B22" s="23"/>
      <c r="C22" s="24"/>
      <c r="D22" s="24"/>
      <c r="E22" s="25"/>
      <c r="F22" s="24"/>
      <c r="G22" s="24"/>
      <c r="H22" s="26"/>
      <c r="I22" s="26"/>
      <c r="J22" s="26"/>
      <c r="K22" s="27"/>
      <c r="L22" s="48"/>
      <c r="M22" s="48"/>
      <c r="N22" s="48"/>
      <c r="O22" s="48"/>
      <c r="P22" s="48"/>
      <c r="Q22" s="48"/>
    </row>
    <row r="23" spans="1:17" ht="27.75" customHeight="1">
      <c r="A23" s="86" t="s">
        <v>31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48"/>
      <c r="M23" s="48"/>
      <c r="N23" s="48"/>
      <c r="O23" s="48"/>
      <c r="P23" s="48"/>
      <c r="Q23" s="48"/>
    </row>
    <row r="24" spans="1:17" ht="16.5" customHeight="1">
      <c r="A24" s="76" t="s">
        <v>30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48"/>
      <c r="M24" s="48"/>
      <c r="N24" s="48"/>
      <c r="O24" s="48"/>
      <c r="P24" s="48"/>
      <c r="Q24" s="48"/>
    </row>
    <row r="25" spans="1:17" ht="12.75" customHeight="1">
      <c r="A25" s="73" t="s">
        <v>7</v>
      </c>
      <c r="B25" s="74"/>
      <c r="C25" s="74"/>
      <c r="D25" s="74"/>
      <c r="E25" s="74"/>
      <c r="F25" s="74"/>
      <c r="G25" s="74"/>
      <c r="H25" s="74"/>
      <c r="I25" s="74"/>
      <c r="J25" s="75"/>
      <c r="K25" s="48"/>
      <c r="L25" s="48"/>
      <c r="M25" s="48"/>
      <c r="N25" s="48"/>
      <c r="O25" s="48"/>
      <c r="P25" s="48"/>
      <c r="Q25" s="48"/>
    </row>
    <row r="26" spans="1:17" ht="12.75">
      <c r="A26" s="48"/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</sheetData>
  <sheetProtection/>
  <mergeCells count="14">
    <mergeCell ref="A25:J25"/>
    <mergeCell ref="A24:K24"/>
    <mergeCell ref="A10:A11"/>
    <mergeCell ref="B10:B11"/>
    <mergeCell ref="C10:C11"/>
    <mergeCell ref="D10:D11"/>
    <mergeCell ref="E10:E11"/>
    <mergeCell ref="A23:K23"/>
    <mergeCell ref="D8:G9"/>
    <mergeCell ref="B1:G1"/>
    <mergeCell ref="B2:G2"/>
    <mergeCell ref="B3:C3"/>
    <mergeCell ref="E3:F3"/>
    <mergeCell ref="D7:G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2011-08-25T15:45:46Z</dcterms:created>
  <dcterms:modified xsi:type="dcterms:W3CDTF">2022-08-18T14:56:53Z</dcterms:modified>
  <cp:category/>
  <cp:version/>
  <cp:contentType/>
  <cp:contentStatus/>
</cp:coreProperties>
</file>