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activeTab="0"/>
  </bookViews>
  <sheets>
    <sheet name="Lagoon EF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<sst xmlns="http://schemas.openxmlformats.org/spreadsheetml/2006/main" count="55" uniqueCount="53">
  <si>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Inputs</t>
  </si>
  <si>
    <t>lb/hr</t>
  </si>
  <si>
    <t>lb/yr</t>
  </si>
  <si>
    <t>VOC Rate</t>
  </si>
  <si>
    <t>Substances</t>
  </si>
  <si>
    <t>CAS#</t>
  </si>
  <si>
    <t>1,1,2,2-Tetrachloroethane</t>
  </si>
  <si>
    <t>1,1,2-Trichloroethane</t>
  </si>
  <si>
    <t>1,2-Dichlorobenzene</t>
  </si>
  <si>
    <t>1,3-Dichlorobenzene</t>
  </si>
  <si>
    <t>1,3-Dichloropropene</t>
  </si>
  <si>
    <t>1,4 Dioxane</t>
  </si>
  <si>
    <t>1,4-Dichloro-2-butene</t>
  </si>
  <si>
    <t>1,4-Dichlorobenzene</t>
  </si>
  <si>
    <t>Acetaldehyde</t>
  </si>
  <si>
    <t>Acrylonitrile</t>
  </si>
  <si>
    <t>Benzene</t>
  </si>
  <si>
    <t>Benzyl chloride</t>
  </si>
  <si>
    <t>Carbon disulfide</t>
  </si>
  <si>
    <t>Chlorobenzene</t>
  </si>
  <si>
    <t>Cumene</t>
  </si>
  <si>
    <t>Cyclohexane</t>
  </si>
  <si>
    <t>Ethyl Chloride</t>
  </si>
  <si>
    <t>Ethylbenzene</t>
  </si>
  <si>
    <t>Ethylene Dibromide (EDB)</t>
  </si>
  <si>
    <t>Ethylene Dichloride (EDC)</t>
  </si>
  <si>
    <t>Formaldehyde</t>
  </si>
  <si>
    <t>Hexane</t>
  </si>
  <si>
    <t>Isopropyl Alchol</t>
  </si>
  <si>
    <t>Methyl Ethyl Ketone</t>
  </si>
  <si>
    <t>Methyl Isobutyl Ketone</t>
  </si>
  <si>
    <t>Napthalene</t>
  </si>
  <si>
    <t>Perchloroethylene</t>
  </si>
  <si>
    <t>Styrene</t>
  </si>
  <si>
    <t>Toluene</t>
  </si>
  <si>
    <t>Trichloroethylene</t>
  </si>
  <si>
    <t>Xylenes</t>
  </si>
  <si>
    <t>Name</t>
  </si>
  <si>
    <t>Applicability</t>
  </si>
  <si>
    <t>Author or updater</t>
  </si>
  <si>
    <t>Matthew Cegielski</t>
  </si>
  <si>
    <t>Last Update</t>
  </si>
  <si>
    <t>Facility:</t>
  </si>
  <si>
    <t>ID#:</t>
  </si>
  <si>
    <t>Project #:</t>
  </si>
  <si>
    <t xml:space="preserve">VOC based Emissions from Dairy Lagoons </t>
  </si>
  <si>
    <r>
      <t xml:space="preserve">Use this spreadsheet when the emissions are from Dairy Lagoon VOC sources and the VOC </t>
    </r>
    <r>
      <rPr>
        <sz val="10"/>
        <rFont val="Arial"/>
        <family val="2"/>
      </rPr>
      <t xml:space="preserve"> rates are known. Entries required in yellow areas, output in grey areas.</t>
    </r>
  </si>
  <si>
    <t xml:space="preserve">Formula </t>
  </si>
  <si>
    <t xml:space="preserve">Emissions are calculated by the multiplication of VOC Rates and Weight Fractions. </t>
  </si>
  <si>
    <t>*Emission factors are derived from the District's evaluation of dairy research studies conducted by California colleges and universities.</t>
  </si>
  <si>
    <t>Pollutants required for toxic reporting.   Current as of update date.</t>
  </si>
  <si>
    <t>1,2,4-Trimethylbenzene</t>
  </si>
  <si>
    <t>Lagoon     lb/lb VOC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</si>
</sst>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[$-409]mmmm\ d\,\ yyyy;@"/>
  </numFmts>
  <fonts count="39">
    <font>
      <sz val="10"/>
      <name val="Arial"/>
      <family val="0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8"/>
      <color indexed="54"/>
      <name val="Calibri Light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8"/>
      <color theme="3"/>
      <name val="Calibri Light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 style="medium"/>
      <top style="medium"/>
      <bottom style="medium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medium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vertical="center" wrapText="1"/>
    </xf>
    <xf numFmtId="11" fontId="0" fillId="33" borderId="11" xfId="0" applyNumberFormat="1" applyFill="1" applyBorder="1" applyAlignment="1">
      <alignment horizontal="center" vertical="center"/>
    </xf>
    <xf numFmtId="164" fontId="0" fillId="33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wrapText="1"/>
    </xf>
    <xf numFmtId="0" fontId="0" fillId="0" borderId="11" xfId="0" applyNumberFormat="1" applyFill="1" applyBorder="1" applyAlignment="1">
      <alignment horizontal="center"/>
    </xf>
    <xf numFmtId="0" fontId="2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left" vertic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0" fillId="33" borderId="0" xfId="0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0" fillId="35" borderId="16" xfId="0" applyFill="1" applyBorder="1" applyAlignment="1">
      <alignment/>
    </xf>
    <xf numFmtId="0" fontId="2" fillId="0" borderId="17" xfId="0" applyFont="1" applyBorder="1" applyAlignment="1">
      <alignment/>
    </xf>
    <xf numFmtId="0" fontId="0" fillId="33" borderId="18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1" fontId="0" fillId="0" borderId="11" xfId="0" applyNumberFormat="1" applyFill="1" applyBorder="1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36" borderId="20" xfId="0" applyFont="1" applyFill="1" applyBorder="1" applyAlignment="1">
      <alignment wrapText="1"/>
    </xf>
    <xf numFmtId="0" fontId="0" fillId="36" borderId="21" xfId="0" applyFill="1" applyBorder="1" applyAlignment="1">
      <alignment/>
    </xf>
    <xf numFmtId="0" fontId="0" fillId="36" borderId="22" xfId="0" applyFill="1" applyBorder="1" applyAlignment="1">
      <alignment/>
    </xf>
    <xf numFmtId="0" fontId="3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3" fillId="0" borderId="30" xfId="0" applyFont="1" applyBorder="1" applyAlignment="1">
      <alignment horizontal="center" wrapText="1"/>
    </xf>
    <xf numFmtId="0" fontId="3" fillId="0" borderId="30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36" borderId="13" xfId="0" applyFill="1" applyBorder="1" applyAlignment="1">
      <alignment horizontal="center"/>
    </xf>
    <xf numFmtId="0" fontId="0" fillId="0" borderId="13" xfId="0" applyBorder="1" applyAlignment="1">
      <alignment/>
    </xf>
    <xf numFmtId="165" fontId="0" fillId="36" borderId="13" xfId="0" applyNumberFormat="1" applyFill="1" applyBorder="1" applyAlignment="1">
      <alignment horizontal="center"/>
    </xf>
    <xf numFmtId="0" fontId="2" fillId="35" borderId="0" xfId="0" applyFont="1" applyFill="1" applyAlignment="1">
      <alignment/>
    </xf>
    <xf numFmtId="0" fontId="0" fillId="35" borderId="0" xfId="0" applyFill="1" applyAlignment="1">
      <alignment horizontal="left" vertical="center"/>
    </xf>
    <xf numFmtId="0" fontId="0" fillId="35" borderId="0" xfId="0" applyFill="1" applyAlignment="1">
      <alignment horizontal="center"/>
    </xf>
    <xf numFmtId="0" fontId="0" fillId="35" borderId="0" xfId="0" applyFill="1" applyAlignment="1">
      <alignment horizontal="center" vertical="center"/>
    </xf>
    <xf numFmtId="11" fontId="0" fillId="0" borderId="0" xfId="0" applyNumberFormat="1" applyBorder="1" applyAlignment="1">
      <alignment horizontal="center" vertical="center"/>
    </xf>
    <xf numFmtId="11" fontId="0" fillId="37" borderId="0" xfId="0" applyNumberForma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left" vertical="center"/>
    </xf>
    <xf numFmtId="0" fontId="2" fillId="34" borderId="33" xfId="0" applyFont="1" applyFill="1" applyBorder="1" applyAlignment="1">
      <alignment horizontal="center"/>
    </xf>
    <xf numFmtId="0" fontId="2" fillId="38" borderId="32" xfId="0" applyFont="1" applyFill="1" applyBorder="1" applyAlignment="1">
      <alignment horizontal="left" vertical="center"/>
    </xf>
    <xf numFmtId="0" fontId="2" fillId="38" borderId="33" xfId="0" applyFont="1" applyFill="1" applyBorder="1" applyAlignment="1">
      <alignment horizontal="center"/>
    </xf>
    <xf numFmtId="0" fontId="2" fillId="38" borderId="32" xfId="0" applyFont="1" applyFill="1" applyBorder="1" applyAlignment="1">
      <alignment/>
    </xf>
    <xf numFmtId="0" fontId="2" fillId="34" borderId="32" xfId="0" applyFont="1" applyFill="1" applyBorder="1" applyAlignment="1">
      <alignment/>
    </xf>
    <xf numFmtId="0" fontId="2" fillId="34" borderId="34" xfId="0" applyFont="1" applyFill="1" applyBorder="1" applyAlignment="1">
      <alignment horizontal="left" vertical="center"/>
    </xf>
    <xf numFmtId="0" fontId="2" fillId="34" borderId="35" xfId="0" applyFont="1" applyFill="1" applyBorder="1" applyAlignment="1">
      <alignment horizontal="center"/>
    </xf>
    <xf numFmtId="0" fontId="2" fillId="34" borderId="36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1" fontId="0" fillId="37" borderId="28" xfId="0" applyNumberFormat="1" applyFill="1" applyBorder="1" applyAlignment="1">
      <alignment horizontal="center" vertical="center"/>
    </xf>
    <xf numFmtId="11" fontId="0" fillId="37" borderId="16" xfId="0" applyNumberForma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left" vertical="center"/>
    </xf>
    <xf numFmtId="0" fontId="2" fillId="34" borderId="38" xfId="0" applyFont="1" applyFill="1" applyBorder="1" applyAlignment="1">
      <alignment horizontal="center"/>
    </xf>
    <xf numFmtId="11" fontId="0" fillId="0" borderId="30" xfId="0" applyNumberFormat="1" applyBorder="1" applyAlignment="1">
      <alignment horizontal="center" vertical="center"/>
    </xf>
    <xf numFmtId="11" fontId="0" fillId="37" borderId="30" xfId="0" applyNumberFormat="1" applyFill="1" applyBorder="1" applyAlignment="1">
      <alignment horizontal="center" vertical="center"/>
    </xf>
    <xf numFmtId="11" fontId="0" fillId="37" borderId="31" xfId="0" applyNumberForma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28.140625" style="9" customWidth="1"/>
    <col min="2" max="2" width="12.7109375" style="10" customWidth="1"/>
    <col min="3" max="3" width="12.7109375" style="11" customWidth="1"/>
    <col min="4" max="4" width="12.7109375" style="12" customWidth="1"/>
    <col min="5" max="5" width="12.7109375" style="13" customWidth="1"/>
    <col min="6" max="6" width="10.7109375" style="0" customWidth="1"/>
    <col min="7" max="8" width="12.7109375" style="0" customWidth="1"/>
    <col min="9" max="9" width="28.00390625" style="0" customWidth="1"/>
  </cols>
  <sheetData>
    <row r="1" spans="1:16" ht="25.5" customHeight="1" thickBot="1">
      <c r="A1" s="14" t="s">
        <v>37</v>
      </c>
      <c r="B1" s="44" t="s">
        <v>45</v>
      </c>
      <c r="C1" s="45"/>
      <c r="D1" s="45"/>
      <c r="E1" s="45"/>
      <c r="F1" s="45"/>
      <c r="G1" s="46"/>
      <c r="H1" s="21"/>
      <c r="I1" s="21"/>
      <c r="J1" s="21"/>
      <c r="K1" s="21"/>
      <c r="L1" s="21"/>
      <c r="M1" s="21"/>
      <c r="N1" s="21"/>
      <c r="O1" s="21"/>
      <c r="P1" s="21"/>
    </row>
    <row r="2" spans="1:16" ht="33" customHeight="1" thickBot="1">
      <c r="A2" s="15" t="s">
        <v>38</v>
      </c>
      <c r="B2" s="47" t="s">
        <v>46</v>
      </c>
      <c r="C2" s="48"/>
      <c r="D2" s="48"/>
      <c r="E2" s="48"/>
      <c r="F2" s="48"/>
      <c r="G2" s="49"/>
      <c r="H2" s="21"/>
      <c r="I2" s="21"/>
      <c r="J2" s="21"/>
      <c r="K2" s="21"/>
      <c r="L2" s="21"/>
      <c r="M2" s="21"/>
      <c r="N2" s="21"/>
      <c r="O2" s="21"/>
      <c r="P2" s="21"/>
    </row>
    <row r="3" spans="1:16" ht="13.5" thickBot="1">
      <c r="A3" s="16" t="s">
        <v>39</v>
      </c>
      <c r="B3" s="50" t="s">
        <v>40</v>
      </c>
      <c r="C3" s="51"/>
      <c r="D3" s="17" t="s">
        <v>41</v>
      </c>
      <c r="E3" s="52">
        <v>43360</v>
      </c>
      <c r="F3" s="52"/>
      <c r="G3" s="18"/>
      <c r="H3" s="21"/>
      <c r="I3" s="21"/>
      <c r="J3" s="21"/>
      <c r="K3" s="21"/>
      <c r="L3" s="21"/>
      <c r="M3" s="21"/>
      <c r="N3" s="21"/>
      <c r="O3" s="21"/>
      <c r="P3" s="21"/>
    </row>
    <row r="4" spans="1:16" ht="12.75">
      <c r="A4" s="19" t="s">
        <v>42</v>
      </c>
      <c r="B4" s="20"/>
      <c r="C4" s="20"/>
      <c r="D4" s="20"/>
      <c r="E4" s="21"/>
      <c r="F4" s="22"/>
      <c r="G4" s="23"/>
      <c r="H4" s="21"/>
      <c r="I4" s="21"/>
      <c r="J4" s="21"/>
      <c r="K4" s="21"/>
      <c r="L4" s="21"/>
      <c r="M4" s="21"/>
      <c r="N4" s="21"/>
      <c r="O4" s="21"/>
      <c r="P4" s="21"/>
    </row>
    <row r="5" spans="1:16" ht="12.75">
      <c r="A5" s="19" t="s">
        <v>43</v>
      </c>
      <c r="B5" s="20"/>
      <c r="C5" s="20"/>
      <c r="D5" s="20"/>
      <c r="E5" s="21"/>
      <c r="F5" s="22"/>
      <c r="G5" s="23"/>
      <c r="H5" s="21"/>
      <c r="I5" s="21"/>
      <c r="J5" s="21"/>
      <c r="K5" s="21"/>
      <c r="L5" s="21"/>
      <c r="M5" s="21"/>
      <c r="N5" s="21"/>
      <c r="O5" s="21"/>
      <c r="P5" s="21"/>
    </row>
    <row r="6" spans="1:16" ht="13.5" thickBot="1">
      <c r="A6" s="24" t="s">
        <v>44</v>
      </c>
      <c r="B6" s="25"/>
      <c r="C6" s="25"/>
      <c r="D6" s="25"/>
      <c r="E6" s="26"/>
      <c r="F6" s="26"/>
      <c r="G6" s="27"/>
      <c r="H6" s="21"/>
      <c r="I6" s="21"/>
      <c r="J6" s="21"/>
      <c r="K6" s="21"/>
      <c r="L6" s="21"/>
      <c r="M6" s="21"/>
      <c r="N6" s="21"/>
      <c r="O6" s="21"/>
      <c r="P6" s="21"/>
    </row>
    <row r="7" spans="1:16" ht="19.5" thickBot="1" thickTop="1">
      <c r="A7" s="1" t="s">
        <v>0</v>
      </c>
      <c r="B7" s="2" t="s">
        <v>1</v>
      </c>
      <c r="C7" s="2" t="s">
        <v>2</v>
      </c>
      <c r="D7" s="35" t="s">
        <v>47</v>
      </c>
      <c r="E7" s="36"/>
      <c r="F7" s="36"/>
      <c r="G7" s="37"/>
      <c r="H7" s="21"/>
      <c r="I7" s="21"/>
      <c r="J7" s="21"/>
      <c r="K7" s="21"/>
      <c r="L7" s="21"/>
      <c r="M7" s="21"/>
      <c r="N7" s="21"/>
      <c r="O7" s="21"/>
      <c r="P7" s="21"/>
    </row>
    <row r="8" spans="1:16" ht="13.5" thickBot="1">
      <c r="A8" s="3" t="s">
        <v>3</v>
      </c>
      <c r="B8" s="4">
        <v>0.0842</v>
      </c>
      <c r="C8" s="5">
        <v>292</v>
      </c>
      <c r="D8" s="38" t="s">
        <v>48</v>
      </c>
      <c r="E8" s="39"/>
      <c r="F8" s="39"/>
      <c r="G8" s="40"/>
      <c r="H8" s="21"/>
      <c r="I8" s="21"/>
      <c r="J8" s="21"/>
      <c r="K8" s="21"/>
      <c r="L8" s="21"/>
      <c r="M8" s="21"/>
      <c r="N8" s="21"/>
      <c r="O8" s="21"/>
      <c r="P8" s="21"/>
    </row>
    <row r="9" spans="1:16" ht="13.5" thickBot="1">
      <c r="A9" s="6"/>
      <c r="B9" s="28"/>
      <c r="C9" s="7"/>
      <c r="D9" s="41"/>
      <c r="E9" s="42"/>
      <c r="F9" s="42"/>
      <c r="G9" s="43"/>
      <c r="H9" s="21"/>
      <c r="I9" s="21"/>
      <c r="J9" s="21"/>
      <c r="K9" s="21"/>
      <c r="L9" s="21"/>
      <c r="M9" s="21"/>
      <c r="N9" s="21"/>
      <c r="O9" s="21"/>
      <c r="P9" s="21"/>
    </row>
    <row r="10" spans="1:16" s="8" customFormat="1" ht="29.25" customHeight="1" thickBot="1">
      <c r="A10" s="67" t="s">
        <v>4</v>
      </c>
      <c r="B10" s="68" t="s">
        <v>5</v>
      </c>
      <c r="C10" s="69" t="s">
        <v>52</v>
      </c>
      <c r="D10" s="70" t="s">
        <v>1</v>
      </c>
      <c r="E10" s="70" t="s">
        <v>2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</row>
    <row r="11" spans="1:16" ht="12.75">
      <c r="A11" s="65" t="s">
        <v>6</v>
      </c>
      <c r="B11" s="66">
        <v>79345</v>
      </c>
      <c r="C11" s="57">
        <v>0.034375</v>
      </c>
      <c r="D11" s="58">
        <f>$B$8*C11</f>
        <v>0.0028943750000000002</v>
      </c>
      <c r="E11" s="71">
        <f>$C$8*C11</f>
        <v>10.037500000000001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ht="12.75">
      <c r="A12" s="59" t="s">
        <v>7</v>
      </c>
      <c r="B12" s="60">
        <v>79005</v>
      </c>
      <c r="C12" s="57">
        <v>0.0079375</v>
      </c>
      <c r="D12" s="58">
        <f aca="true" t="shared" si="0" ref="D12:D42">$B$8*C12</f>
        <v>0.0006683375</v>
      </c>
      <c r="E12" s="72">
        <f aca="true" t="shared" si="1" ref="E12:E42">$C$8*C12</f>
        <v>2.31775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2.75">
      <c r="A13" s="61" t="s">
        <v>51</v>
      </c>
      <c r="B13" s="62">
        <v>95636</v>
      </c>
      <c r="C13" s="57">
        <v>0.029375000000000005</v>
      </c>
      <c r="D13" s="58">
        <f t="shared" si="0"/>
        <v>0.0024733750000000003</v>
      </c>
      <c r="E13" s="72">
        <f t="shared" si="1"/>
        <v>8.577500000000002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ht="12.75">
      <c r="A14" s="61" t="s">
        <v>8</v>
      </c>
      <c r="B14" s="62">
        <v>95501</v>
      </c>
      <c r="C14" s="57">
        <v>0.0625</v>
      </c>
      <c r="D14" s="58">
        <f t="shared" si="0"/>
        <v>0.0052625</v>
      </c>
      <c r="E14" s="72">
        <f t="shared" si="1"/>
        <v>18.25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12.75">
      <c r="A15" s="61" t="s">
        <v>9</v>
      </c>
      <c r="B15" s="62">
        <v>541731</v>
      </c>
      <c r="C15" s="57">
        <v>0.04937500000000001</v>
      </c>
      <c r="D15" s="58">
        <f t="shared" si="0"/>
        <v>0.0041573750000000005</v>
      </c>
      <c r="E15" s="72">
        <f t="shared" si="1"/>
        <v>14.417500000000002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6" ht="12.75">
      <c r="A16" s="61" t="s">
        <v>10</v>
      </c>
      <c r="B16" s="62">
        <v>542756</v>
      </c>
      <c r="C16" s="57">
        <v>0.007437499999999999</v>
      </c>
      <c r="D16" s="58">
        <f t="shared" si="0"/>
        <v>0.0006262374999999999</v>
      </c>
      <c r="E16" s="72">
        <f t="shared" si="1"/>
        <v>2.17175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1:16" ht="12.75">
      <c r="A17" s="59" t="s">
        <v>11</v>
      </c>
      <c r="B17" s="60">
        <v>123911</v>
      </c>
      <c r="C17" s="57">
        <v>0.024999999999999998</v>
      </c>
      <c r="D17" s="58">
        <f t="shared" si="0"/>
        <v>0.0021049999999999997</v>
      </c>
      <c r="E17" s="72">
        <f t="shared" si="1"/>
        <v>7.3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1:16" ht="12.75">
      <c r="A18" s="61" t="s">
        <v>12</v>
      </c>
      <c r="B18" s="62">
        <v>764410</v>
      </c>
      <c r="C18" s="57">
        <v>0.06875</v>
      </c>
      <c r="D18" s="58">
        <f t="shared" si="0"/>
        <v>0.0057887500000000005</v>
      </c>
      <c r="E18" s="72">
        <f t="shared" si="1"/>
        <v>20.075000000000003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1:16" ht="12.75">
      <c r="A19" s="59" t="s">
        <v>13</v>
      </c>
      <c r="B19" s="60">
        <v>106467</v>
      </c>
      <c r="C19" s="57">
        <v>0.051875000000000004</v>
      </c>
      <c r="D19" s="58">
        <f t="shared" si="0"/>
        <v>0.004367875</v>
      </c>
      <c r="E19" s="72">
        <f t="shared" si="1"/>
        <v>15.1475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1:16" ht="12.75">
      <c r="A20" s="59" t="s">
        <v>14</v>
      </c>
      <c r="B20" s="60">
        <v>75070</v>
      </c>
      <c r="C20" s="57">
        <v>0.015625</v>
      </c>
      <c r="D20" s="58">
        <f t="shared" si="0"/>
        <v>0.001315625</v>
      </c>
      <c r="E20" s="72">
        <f t="shared" si="1"/>
        <v>4.5625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1:16" ht="12.75">
      <c r="A21" s="59" t="s">
        <v>15</v>
      </c>
      <c r="B21" s="60">
        <v>107131</v>
      </c>
      <c r="C21" s="57">
        <v>0.007312500000000001</v>
      </c>
      <c r="D21" s="58">
        <f t="shared" si="0"/>
        <v>0.0006157125000000001</v>
      </c>
      <c r="E21" s="72">
        <f t="shared" si="1"/>
        <v>2.1352500000000005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</row>
    <row r="22" spans="1:16" ht="12.75">
      <c r="A22" s="59" t="s">
        <v>16</v>
      </c>
      <c r="B22" s="60">
        <v>71432</v>
      </c>
      <c r="C22" s="57">
        <v>0.002875</v>
      </c>
      <c r="D22" s="58">
        <f t="shared" si="0"/>
        <v>0.000242075</v>
      </c>
      <c r="E22" s="72">
        <f t="shared" si="1"/>
        <v>0.8395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  <row r="23" spans="1:16" ht="12.75">
      <c r="A23" s="59" t="s">
        <v>17</v>
      </c>
      <c r="B23" s="60">
        <v>100447</v>
      </c>
      <c r="C23" s="57">
        <v>0.03125</v>
      </c>
      <c r="D23" s="58">
        <f t="shared" si="0"/>
        <v>0.00263125</v>
      </c>
      <c r="E23" s="72">
        <f t="shared" si="1"/>
        <v>9.125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</row>
    <row r="24" spans="1:16" ht="12.75">
      <c r="A24" s="59" t="s">
        <v>18</v>
      </c>
      <c r="B24" s="60">
        <v>75150</v>
      </c>
      <c r="C24" s="57">
        <v>0.039375</v>
      </c>
      <c r="D24" s="58">
        <f t="shared" si="0"/>
        <v>0.0033153749999999997</v>
      </c>
      <c r="E24" s="72">
        <f t="shared" si="1"/>
        <v>11.4975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</row>
    <row r="25" spans="1:16" ht="12.75">
      <c r="A25" s="59" t="s">
        <v>19</v>
      </c>
      <c r="B25" s="60">
        <v>108907</v>
      </c>
      <c r="C25" s="57">
        <v>0.013125000000000001</v>
      </c>
      <c r="D25" s="58">
        <f t="shared" si="0"/>
        <v>0.001105125</v>
      </c>
      <c r="E25" s="72">
        <f t="shared" si="1"/>
        <v>3.8325000000000005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1:16" ht="12.75">
      <c r="A26" s="63" t="s">
        <v>20</v>
      </c>
      <c r="B26" s="62">
        <v>98828</v>
      </c>
      <c r="C26" s="57">
        <v>0.019375</v>
      </c>
      <c r="D26" s="58">
        <f t="shared" si="0"/>
        <v>0.001631375</v>
      </c>
      <c r="E26" s="72">
        <f t="shared" si="1"/>
        <v>5.6575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</row>
    <row r="27" spans="1:16" ht="12.75">
      <c r="A27" s="59" t="s">
        <v>21</v>
      </c>
      <c r="B27" s="60">
        <v>110827</v>
      </c>
      <c r="C27" s="57">
        <v>0.0081875</v>
      </c>
      <c r="D27" s="58">
        <f t="shared" si="0"/>
        <v>0.0006893875</v>
      </c>
      <c r="E27" s="72">
        <f t="shared" si="1"/>
        <v>2.39075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1:16" ht="12.75">
      <c r="A28" s="59" t="s">
        <v>22</v>
      </c>
      <c r="B28" s="60">
        <v>75003</v>
      </c>
      <c r="C28" s="57">
        <v>0.004625</v>
      </c>
      <c r="D28" s="58">
        <f t="shared" si="0"/>
        <v>0.000389425</v>
      </c>
      <c r="E28" s="72">
        <f t="shared" si="1"/>
        <v>1.3505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  <row r="29" spans="1:16" ht="12.75">
      <c r="A29" s="59" t="s">
        <v>23</v>
      </c>
      <c r="B29" s="60">
        <v>100414</v>
      </c>
      <c r="C29" s="57">
        <v>0.010000000000000002</v>
      </c>
      <c r="D29" s="58">
        <f t="shared" si="0"/>
        <v>0.0008420000000000001</v>
      </c>
      <c r="E29" s="72">
        <f t="shared" si="1"/>
        <v>2.9200000000000004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</row>
    <row r="30" spans="1:16" ht="12.75">
      <c r="A30" s="59" t="s">
        <v>24</v>
      </c>
      <c r="B30" s="60">
        <v>106934</v>
      </c>
      <c r="C30" s="57">
        <v>0.014374999999999999</v>
      </c>
      <c r="D30" s="58">
        <f t="shared" si="0"/>
        <v>0.0012103749999999999</v>
      </c>
      <c r="E30" s="72">
        <f t="shared" si="1"/>
        <v>4.1975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</row>
    <row r="31" spans="1:16" ht="12.75">
      <c r="A31" s="59" t="s">
        <v>25</v>
      </c>
      <c r="B31" s="60">
        <v>107062</v>
      </c>
      <c r="C31" s="57">
        <v>0.0040625</v>
      </c>
      <c r="D31" s="58">
        <f t="shared" si="0"/>
        <v>0.0003420625</v>
      </c>
      <c r="E31" s="72">
        <f t="shared" si="1"/>
        <v>1.18625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1:16" ht="12.75">
      <c r="A32" s="59" t="s">
        <v>26</v>
      </c>
      <c r="B32" s="60">
        <v>50000</v>
      </c>
      <c r="C32" s="57">
        <v>0.008125</v>
      </c>
      <c r="D32" s="58">
        <f t="shared" si="0"/>
        <v>0.000684125</v>
      </c>
      <c r="E32" s="72">
        <f t="shared" si="1"/>
        <v>2.3725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1:16" ht="12.75">
      <c r="A33" s="64" t="s">
        <v>27</v>
      </c>
      <c r="B33" s="60">
        <v>110543</v>
      </c>
      <c r="C33" s="57">
        <v>0.0043124999999999995</v>
      </c>
      <c r="D33" s="58">
        <f t="shared" si="0"/>
        <v>0.00036311249999999997</v>
      </c>
      <c r="E33" s="72">
        <f t="shared" si="1"/>
        <v>1.2592499999999998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1:16" ht="12.75">
      <c r="A34" s="59" t="s">
        <v>28</v>
      </c>
      <c r="B34" s="60">
        <v>67630</v>
      </c>
      <c r="C34" s="57">
        <v>0.007499999999999998</v>
      </c>
      <c r="D34" s="58">
        <f t="shared" si="0"/>
        <v>0.0006314999999999998</v>
      </c>
      <c r="E34" s="72">
        <f t="shared" si="1"/>
        <v>2.1899999999999995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</row>
    <row r="35" spans="1:16" ht="12.75">
      <c r="A35" s="59" t="s">
        <v>29</v>
      </c>
      <c r="B35" s="60">
        <v>78933</v>
      </c>
      <c r="C35" s="57">
        <v>0.01375</v>
      </c>
      <c r="D35" s="58">
        <f t="shared" si="0"/>
        <v>0.00115775</v>
      </c>
      <c r="E35" s="72">
        <f t="shared" si="1"/>
        <v>4.015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</row>
    <row r="36" spans="1:16" ht="12.75">
      <c r="A36" s="61" t="s">
        <v>30</v>
      </c>
      <c r="B36" s="62">
        <v>108101</v>
      </c>
      <c r="C36" s="57">
        <v>0.0113125</v>
      </c>
      <c r="D36" s="58">
        <f t="shared" si="0"/>
        <v>0.0009525124999999999</v>
      </c>
      <c r="E36" s="72">
        <f t="shared" si="1"/>
        <v>3.30325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</row>
    <row r="37" spans="1:16" ht="12.75">
      <c r="A37" s="59" t="s">
        <v>31</v>
      </c>
      <c r="B37" s="60">
        <v>91203</v>
      </c>
      <c r="C37" s="57">
        <v>0.18750000000000003</v>
      </c>
      <c r="D37" s="58">
        <f t="shared" si="0"/>
        <v>0.015787500000000003</v>
      </c>
      <c r="E37" s="72">
        <f t="shared" si="1"/>
        <v>54.75000000000001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</row>
    <row r="38" spans="1:16" ht="12.75">
      <c r="A38" s="59" t="s">
        <v>32</v>
      </c>
      <c r="B38" s="60">
        <v>127184</v>
      </c>
      <c r="C38" s="57">
        <v>0.175</v>
      </c>
      <c r="D38" s="58">
        <f t="shared" si="0"/>
        <v>0.014734999999999998</v>
      </c>
      <c r="E38" s="72">
        <f t="shared" si="1"/>
        <v>51.099999999999994</v>
      </c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</row>
    <row r="39" spans="1:16" ht="12.75">
      <c r="A39" s="59" t="s">
        <v>33</v>
      </c>
      <c r="B39" s="60">
        <v>100425</v>
      </c>
      <c r="C39" s="57">
        <v>0.01625</v>
      </c>
      <c r="D39" s="58">
        <f t="shared" si="0"/>
        <v>0.00136825</v>
      </c>
      <c r="E39" s="72">
        <f t="shared" si="1"/>
        <v>4.745</v>
      </c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</row>
    <row r="40" spans="1:16" ht="12.75">
      <c r="A40" s="59" t="s">
        <v>34</v>
      </c>
      <c r="B40" s="60">
        <v>108883</v>
      </c>
      <c r="C40" s="57">
        <v>0.012499999999999999</v>
      </c>
      <c r="D40" s="58">
        <f t="shared" si="0"/>
        <v>0.0010524999999999998</v>
      </c>
      <c r="E40" s="72">
        <f t="shared" si="1"/>
        <v>3.65</v>
      </c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</row>
    <row r="41" spans="1:16" ht="12.75">
      <c r="A41" s="59" t="s">
        <v>35</v>
      </c>
      <c r="B41" s="60">
        <v>79016</v>
      </c>
      <c r="C41" s="57">
        <v>0.011187500000000001</v>
      </c>
      <c r="D41" s="58">
        <f t="shared" si="0"/>
        <v>0.0009419875000000001</v>
      </c>
      <c r="E41" s="72">
        <f t="shared" si="1"/>
        <v>3.2667500000000005</v>
      </c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</row>
    <row r="42" spans="1:16" ht="13.5" thickBot="1">
      <c r="A42" s="73" t="s">
        <v>36</v>
      </c>
      <c r="B42" s="74">
        <v>1330207</v>
      </c>
      <c r="C42" s="75">
        <v>0.018749999999999996</v>
      </c>
      <c r="D42" s="76">
        <f t="shared" si="0"/>
        <v>0.0015787499999999996</v>
      </c>
      <c r="E42" s="77">
        <f t="shared" si="1"/>
        <v>5.474999999999999</v>
      </c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</row>
    <row r="43" spans="1:16" ht="12.75">
      <c r="A43" s="21"/>
      <c r="B43" s="54"/>
      <c r="C43" s="55"/>
      <c r="D43" s="56"/>
      <c r="E43" s="55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29" t="s">
        <v>49</v>
      </c>
      <c r="B44" s="30"/>
      <c r="C44" s="30"/>
      <c r="D44" s="30"/>
      <c r="E44" s="30"/>
      <c r="F44" s="30"/>
      <c r="G44" s="30"/>
      <c r="H44" s="30"/>
      <c r="I44" s="30"/>
      <c r="J44" s="31"/>
      <c r="K44" s="21"/>
      <c r="L44" s="21"/>
      <c r="M44" s="21"/>
      <c r="N44" s="21"/>
      <c r="O44" s="21"/>
      <c r="P44" s="21"/>
    </row>
    <row r="45" spans="1:16" ht="12.75">
      <c r="A45" s="32" t="s">
        <v>50</v>
      </c>
      <c r="B45" s="33"/>
      <c r="C45" s="33"/>
      <c r="D45" s="33"/>
      <c r="E45" s="33"/>
      <c r="F45" s="33"/>
      <c r="G45" s="33"/>
      <c r="H45" s="33"/>
      <c r="I45" s="33"/>
      <c r="J45" s="34"/>
      <c r="K45" s="21"/>
      <c r="L45" s="21"/>
      <c r="M45" s="21"/>
      <c r="N45" s="21"/>
      <c r="O45" s="21"/>
      <c r="P45" s="21"/>
    </row>
    <row r="46" spans="1:16" ht="12.75">
      <c r="A46" s="21"/>
      <c r="B46" s="54"/>
      <c r="C46" s="55"/>
      <c r="D46" s="56"/>
      <c r="E46" s="55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21"/>
      <c r="B47" s="54"/>
      <c r="C47" s="55"/>
      <c r="D47" s="56"/>
      <c r="E47" s="55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</row>
    <row r="48" spans="1:16" ht="12.75">
      <c r="A48" s="21"/>
      <c r="B48" s="54"/>
      <c r="C48" s="55"/>
      <c r="D48" s="56"/>
      <c r="E48" s="55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</row>
  </sheetData>
  <sheetProtection/>
  <mergeCells count="8">
    <mergeCell ref="A44:J44"/>
    <mergeCell ref="A45:J45"/>
    <mergeCell ref="D7:G7"/>
    <mergeCell ref="D8:G9"/>
    <mergeCell ref="B1:G1"/>
    <mergeCell ref="B2:G2"/>
    <mergeCell ref="B3:C3"/>
    <mergeCell ref="E3:F3"/>
  </mergeCells>
  <printOptions/>
  <pageMargins left="0.75" right="0.75" top="1" bottom="1" header="0.5" footer="0.5"/>
  <pageSetup horizontalDpi="600" verticalDpi="600" orientation="portrait" r:id="rId1"/>
  <headerFooter alignWithMargins="0">
    <oddHeader>&amp;LTable 18.  Summary of All Unit Process Area Average Flux (ug/m2,min-1).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SJVAPCD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Cegielski</dc:creator>
  <cp:keywords/>
  <dc:description/>
  <cp:lastModifiedBy>Matthew Cegielski</cp:lastModifiedBy>
  <dcterms:created xsi:type="dcterms:W3CDTF">2018-08-23T22:46:47Z</dcterms:created>
  <dcterms:modified xsi:type="dcterms:W3CDTF">2018-09-17T17:56:39Z</dcterms:modified>
  <cp:category/>
  <cp:version/>
  <cp:contentType/>
  <cp:contentStatus/>
</cp:coreProperties>
</file>