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0" windowWidth="14250" windowHeight="9090" activeTab="0"/>
  </bookViews>
  <sheets>
    <sheet name="Aggregate Piles PM10" sheetId="1" r:id="rId1"/>
  </sheets>
  <definedNames>
    <definedName name="_xlnm.Print_Area" localSheetId="0">'Aggregate Piles PM10'!$A$1:$K$30</definedName>
  </definedNames>
  <calcPr fullCalcOnLoad="1"/>
</workbook>
</file>

<file path=xl/sharedStrings.xml><?xml version="1.0" encoding="utf-8"?>
<sst xmlns="http://schemas.openxmlformats.org/spreadsheetml/2006/main" count="40" uniqueCount="40">
  <si>
    <t>Facility:</t>
  </si>
  <si>
    <t>ID#:</t>
  </si>
  <si>
    <t>Project #:</t>
  </si>
  <si>
    <t>CAS#</t>
  </si>
  <si>
    <t>Applicability</t>
  </si>
  <si>
    <t>Last Update</t>
  </si>
  <si>
    <t>References:</t>
  </si>
  <si>
    <t>Name</t>
  </si>
  <si>
    <t>Author or updater</t>
  </si>
  <si>
    <t>Inputs</t>
  </si>
  <si>
    <t xml:space="preserve">Formula </t>
  </si>
  <si>
    <t xml:space="preserve">  lb/hr</t>
  </si>
  <si>
    <t xml:space="preserve">  lb/yr</t>
  </si>
  <si>
    <t>Arsenic</t>
  </si>
  <si>
    <t>Beryllium</t>
  </si>
  <si>
    <t>Cadmium</t>
  </si>
  <si>
    <t>Copper</t>
  </si>
  <si>
    <t xml:space="preserve">Lead </t>
  </si>
  <si>
    <t>Manganese</t>
  </si>
  <si>
    <t>Nickel</t>
  </si>
  <si>
    <t>Selenium</t>
  </si>
  <si>
    <t>Aggregate LB/HR</t>
  </si>
  <si>
    <t>Aggregate LB/YR</t>
  </si>
  <si>
    <t>Zinc</t>
  </si>
  <si>
    <t>Compounds tested for, but not detected</t>
  </si>
  <si>
    <t>Asbestos</t>
  </si>
  <si>
    <t>Mercury</t>
  </si>
  <si>
    <t>Chromium</t>
  </si>
  <si>
    <t>Substance</t>
  </si>
  <si>
    <t>Wt Fraction  Aggregate*</t>
  </si>
  <si>
    <t>Matthew Cegielski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</si>
  <si>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Process Rate</t>
    </r>
  </si>
  <si>
    <r>
      <t>Aggregate Piles (Sand &amp; Gravel) PM</t>
    </r>
    <r>
      <rPr>
        <b/>
        <vertAlign val="subscript"/>
        <sz val="14"/>
        <rFont val="Arial"/>
        <family val="2"/>
      </rPr>
      <t>10</t>
    </r>
  </si>
  <si>
    <t>Hexavalent Chromium !</t>
  </si>
  <si>
    <r>
      <t xml:space="preserve">*  The emission factors are from the table, "DEFAULT VALUES - Material Storage" in the December 1998 San Diego Air Pollution Control District document, </t>
    </r>
    <r>
      <rPr>
        <i/>
        <sz val="10"/>
        <rFont val="Arial"/>
        <family val="2"/>
      </rPr>
      <t>Open Material Storage Areas</t>
    </r>
    <r>
      <rPr>
        <sz val="10"/>
        <rFont val="Arial"/>
        <family val="2"/>
      </rPr>
      <t>.</t>
    </r>
  </si>
  <si>
    <r>
      <t>Emissions are calculated by the multiplication of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Emission Factors.</t>
    </r>
  </si>
  <si>
    <t>!5% of Chromium considered Hexavalent Chromium (District Policy).</t>
  </si>
  <si>
    <r>
      <t>Piles are not representative of Silica PM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study</t>
    </r>
  </si>
  <si>
    <t>Pollutants required for toxic reporting. Current as of update date</t>
  </si>
  <si>
    <r>
      <t>Use this spreadsheet to calculate Aggregate Dust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emissions generated from open material storage (Piles). Entries required in yellow areas, output in gray areas.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</si>
</sst>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  <numFmt numFmtId="173" formatCode="0.000000"/>
    <numFmt numFmtId="174" formatCode="0.000000E+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##0.000000;###0.000000"/>
    <numFmt numFmtId="180" formatCode="0.00000"/>
    <numFmt numFmtId="181" formatCode="0.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4" borderId="11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1" fontId="0" fillId="0" borderId="0" xfId="0" applyNumberFormat="1" applyFont="1" applyFill="1" applyBorder="1" applyAlignment="1">
      <alignment horizontal="center" wrapText="1"/>
    </xf>
    <xf numFmtId="11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1" fontId="0" fillId="0" borderId="0" xfId="0" applyNumberFormat="1" applyFont="1" applyFill="1" applyAlignment="1">
      <alignment horizontal="center" wrapText="1"/>
    </xf>
    <xf numFmtId="11" fontId="0" fillId="35" borderId="0" xfId="0" applyNumberFormat="1" applyFont="1" applyFill="1" applyBorder="1" applyAlignment="1">
      <alignment horizontal="center" wrapText="1"/>
    </xf>
    <xf numFmtId="11" fontId="0" fillId="35" borderId="0" xfId="0" applyNumberFormat="1" applyFill="1" applyBorder="1" applyAlignment="1">
      <alignment horizontal="center"/>
    </xf>
    <xf numFmtId="11" fontId="0" fillId="35" borderId="22" xfId="0" applyNumberFormat="1" applyFill="1" applyBorder="1" applyAlignment="1">
      <alignment horizontal="center"/>
    </xf>
    <xf numFmtId="11" fontId="0" fillId="35" borderId="0" xfId="0" applyNumberFormat="1" applyFont="1" applyFill="1" applyBorder="1" applyAlignment="1">
      <alignment horizontal="center"/>
    </xf>
    <xf numFmtId="11" fontId="0" fillId="35" borderId="22" xfId="0" applyNumberFormat="1" applyFont="1" applyFill="1" applyBorder="1" applyAlignment="1">
      <alignment horizontal="center"/>
    </xf>
    <xf numFmtId="11" fontId="0" fillId="35" borderId="0" xfId="0" applyNumberFormat="1" applyFont="1" applyFill="1" applyAlignment="1">
      <alignment horizontal="center"/>
    </xf>
    <xf numFmtId="11" fontId="0" fillId="35" borderId="0" xfId="0" applyNumberFormat="1" applyFill="1" applyAlignment="1">
      <alignment horizontal="center"/>
    </xf>
    <xf numFmtId="11" fontId="0" fillId="35" borderId="23" xfId="0" applyNumberFormat="1" applyFont="1" applyFill="1" applyBorder="1" applyAlignment="1">
      <alignment horizontal="center"/>
    </xf>
    <xf numFmtId="11" fontId="0" fillId="35" borderId="24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2" fontId="0" fillId="33" borderId="25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34" borderId="37" xfId="0" applyFont="1" applyFill="1" applyBorder="1" applyAlignment="1">
      <alignment vertical="center" wrapText="1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4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171" fontId="0" fillId="34" borderId="16" xfId="0" applyNumberFormat="1" applyFill="1" applyBorder="1" applyAlignment="1">
      <alignment horizontal="center"/>
    </xf>
    <xf numFmtId="0" fontId="0" fillId="0" borderId="37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 vertical="center"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145" zoomScaleNormal="145" zoomScalePageLayoutView="0" workbookViewId="0" topLeftCell="A1">
      <selection activeCell="B4" sqref="B4"/>
    </sheetView>
  </sheetViews>
  <sheetFormatPr defaultColWidth="9.140625" defaultRowHeight="12.75"/>
  <cols>
    <col min="1" max="1" width="25.8515625" style="0" customWidth="1"/>
    <col min="2" max="2" width="12.7109375" style="8" customWidth="1"/>
    <col min="3" max="17" width="12.7109375" style="0" customWidth="1"/>
  </cols>
  <sheetData>
    <row r="1" spans="1:17" ht="21.75" thickBot="1">
      <c r="A1" s="23" t="s">
        <v>7</v>
      </c>
      <c r="B1" s="71" t="s">
        <v>32</v>
      </c>
      <c r="C1" s="72"/>
      <c r="D1" s="72"/>
      <c r="E1" s="72"/>
      <c r="F1" s="72"/>
      <c r="G1" s="73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35.25" customHeight="1" thickBot="1">
      <c r="A2" s="22" t="s">
        <v>4</v>
      </c>
      <c r="B2" s="74" t="s">
        <v>39</v>
      </c>
      <c r="C2" s="75"/>
      <c r="D2" s="75"/>
      <c r="E2" s="75"/>
      <c r="F2" s="75"/>
      <c r="G2" s="76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3.5" thickBot="1">
      <c r="A3" s="9" t="s">
        <v>8</v>
      </c>
      <c r="B3" s="77" t="s">
        <v>30</v>
      </c>
      <c r="C3" s="78"/>
      <c r="D3" s="10" t="s">
        <v>5</v>
      </c>
      <c r="E3" s="79">
        <v>42627</v>
      </c>
      <c r="F3" s="79"/>
      <c r="G3" s="11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2.75">
      <c r="A4" s="3" t="s">
        <v>0</v>
      </c>
      <c r="B4" s="18"/>
      <c r="C4" s="18"/>
      <c r="D4" s="18"/>
      <c r="F4" s="1"/>
      <c r="G4" s="2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2.75">
      <c r="A5" s="3" t="s">
        <v>1</v>
      </c>
      <c r="B5" s="18"/>
      <c r="C5" s="18"/>
      <c r="D5" s="18"/>
      <c r="F5" s="1"/>
      <c r="G5" s="2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3.5" thickBot="1">
      <c r="A6" s="4" t="s">
        <v>2</v>
      </c>
      <c r="B6" s="19"/>
      <c r="C6" s="19"/>
      <c r="D6" s="19"/>
      <c r="E6" s="5"/>
      <c r="F6" s="5"/>
      <c r="G6" s="6"/>
      <c r="H6" s="91"/>
      <c r="I6" s="89"/>
      <c r="J6" s="89"/>
      <c r="K6" s="89"/>
      <c r="L6" s="89"/>
      <c r="M6" s="89"/>
      <c r="N6" s="89"/>
      <c r="O6" s="89"/>
      <c r="P6" s="89"/>
      <c r="Q6" s="89"/>
    </row>
    <row r="7" spans="1:17" ht="19.5" thickBot="1" thickTop="1">
      <c r="A7" s="20" t="s">
        <v>9</v>
      </c>
      <c r="B7" s="21" t="s">
        <v>11</v>
      </c>
      <c r="C7" s="21" t="s">
        <v>12</v>
      </c>
      <c r="D7" s="55" t="s">
        <v>10</v>
      </c>
      <c r="E7" s="56"/>
      <c r="F7" s="56"/>
      <c r="G7" s="57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ht="13.5" customHeight="1" thickBot="1">
      <c r="A8" s="47" t="s">
        <v>31</v>
      </c>
      <c r="B8" s="48">
        <v>10</v>
      </c>
      <c r="C8" s="49">
        <v>2000</v>
      </c>
      <c r="D8" s="83" t="s">
        <v>35</v>
      </c>
      <c r="E8" s="84"/>
      <c r="F8" s="84"/>
      <c r="G8" s="85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ht="13.5" thickBot="1">
      <c r="A9" s="24"/>
      <c r="B9" s="25"/>
      <c r="C9" s="26"/>
      <c r="D9" s="86"/>
      <c r="E9" s="87"/>
      <c r="F9" s="87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13.5" customHeight="1">
      <c r="A10" s="58" t="s">
        <v>28</v>
      </c>
      <c r="B10" s="58" t="s">
        <v>3</v>
      </c>
      <c r="C10" s="58" t="s">
        <v>29</v>
      </c>
      <c r="D10" s="61" t="s">
        <v>21</v>
      </c>
      <c r="E10" s="63" t="s">
        <v>22</v>
      </c>
      <c r="F10" s="92"/>
      <c r="G10" s="92"/>
      <c r="H10" s="91"/>
      <c r="I10" s="91"/>
      <c r="J10" s="89"/>
      <c r="K10" s="89"/>
      <c r="L10" s="89"/>
      <c r="M10" s="89"/>
      <c r="N10" s="89"/>
      <c r="O10" s="89"/>
      <c r="P10" s="89"/>
      <c r="Q10" s="89"/>
    </row>
    <row r="11" spans="1:17" ht="13.5" customHeight="1">
      <c r="A11" s="69"/>
      <c r="B11" s="59"/>
      <c r="C11" s="59"/>
      <c r="D11" s="61"/>
      <c r="E11" s="64"/>
      <c r="F11" s="92"/>
      <c r="G11" s="92"/>
      <c r="H11" s="92"/>
      <c r="I11" s="92"/>
      <c r="J11" s="89"/>
      <c r="K11" s="89"/>
      <c r="L11" s="89"/>
      <c r="M11" s="89"/>
      <c r="N11" s="89"/>
      <c r="O11" s="89"/>
      <c r="P11" s="89"/>
      <c r="Q11" s="89"/>
    </row>
    <row r="12" spans="1:17" ht="13.5" customHeight="1">
      <c r="A12" s="69"/>
      <c r="B12" s="59"/>
      <c r="C12" s="59"/>
      <c r="D12" s="61"/>
      <c r="E12" s="64"/>
      <c r="F12" s="92"/>
      <c r="G12" s="92"/>
      <c r="H12" s="91"/>
      <c r="I12" s="91"/>
      <c r="J12" s="89"/>
      <c r="K12" s="89"/>
      <c r="L12" s="89"/>
      <c r="M12" s="89"/>
      <c r="N12" s="89"/>
      <c r="O12" s="89"/>
      <c r="P12" s="89"/>
      <c r="Q12" s="89"/>
    </row>
    <row r="13" spans="1:17" ht="13.5" customHeight="1">
      <c r="A13" s="70"/>
      <c r="B13" s="60"/>
      <c r="C13" s="60"/>
      <c r="D13" s="62"/>
      <c r="E13" s="65"/>
      <c r="F13" s="92"/>
      <c r="G13" s="92"/>
      <c r="H13" s="91"/>
      <c r="I13" s="91"/>
      <c r="J13" s="89"/>
      <c r="K13" s="89"/>
      <c r="L13" s="89"/>
      <c r="M13" s="89"/>
      <c r="N13" s="89"/>
      <c r="O13" s="89"/>
      <c r="P13" s="89"/>
      <c r="Q13" s="89"/>
    </row>
    <row r="14" spans="1:17" ht="12.75">
      <c r="A14" s="27" t="s">
        <v>13</v>
      </c>
      <c r="B14" s="32">
        <v>7440382</v>
      </c>
      <c r="C14" s="33">
        <v>2E-05</v>
      </c>
      <c r="D14" s="38">
        <f aca="true" t="shared" si="0" ref="D14:D24">($B$8*C14)</f>
        <v>0.0002</v>
      </c>
      <c r="E14" s="39">
        <f aca="true" t="shared" si="1" ref="E14:E24">($C$8*C14)</f>
        <v>0.04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ht="12.75">
      <c r="A15" s="27" t="s">
        <v>14</v>
      </c>
      <c r="B15" s="32">
        <v>7440417</v>
      </c>
      <c r="C15" s="33">
        <v>1E-06</v>
      </c>
      <c r="D15" s="38">
        <f t="shared" si="0"/>
        <v>9.999999999999999E-06</v>
      </c>
      <c r="E15" s="39">
        <f t="shared" si="1"/>
        <v>0.002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ht="12.75">
      <c r="A16" s="27" t="s">
        <v>15</v>
      </c>
      <c r="B16" s="32">
        <v>7440439</v>
      </c>
      <c r="C16" s="33">
        <v>1E-06</v>
      </c>
      <c r="D16" s="38">
        <f t="shared" si="0"/>
        <v>9.999999999999999E-06</v>
      </c>
      <c r="E16" s="39">
        <f t="shared" si="1"/>
        <v>0.002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12.75">
      <c r="A17" s="30" t="s">
        <v>27</v>
      </c>
      <c r="B17" s="46">
        <v>7440473</v>
      </c>
      <c r="C17" s="34">
        <v>5E-05</v>
      </c>
      <c r="D17" s="40">
        <f t="shared" si="0"/>
        <v>0.0005</v>
      </c>
      <c r="E17" s="41">
        <f t="shared" si="1"/>
        <v>0.1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ht="12.75">
      <c r="A18" s="31" t="s">
        <v>16</v>
      </c>
      <c r="B18" s="35">
        <v>7440508</v>
      </c>
      <c r="C18" s="36">
        <v>0.0001</v>
      </c>
      <c r="D18" s="43">
        <f t="shared" si="0"/>
        <v>0.001</v>
      </c>
      <c r="E18" s="39">
        <f t="shared" si="1"/>
        <v>0.2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ht="12.75">
      <c r="A19" s="27" t="s">
        <v>33</v>
      </c>
      <c r="B19" s="32">
        <v>18540299</v>
      </c>
      <c r="C19" s="37">
        <f>C17*0.05</f>
        <v>2.5E-06</v>
      </c>
      <c r="D19" s="38">
        <f>($B$8*C19)</f>
        <v>2.5E-05</v>
      </c>
      <c r="E19" s="39">
        <f>($C$8*C19)</f>
        <v>0.005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12.75">
      <c r="A20" s="29" t="s">
        <v>17</v>
      </c>
      <c r="B20" s="35">
        <v>7439921</v>
      </c>
      <c r="C20" s="36">
        <v>5E-05</v>
      </c>
      <c r="D20" s="43">
        <f t="shared" si="0"/>
        <v>0.0005</v>
      </c>
      <c r="E20" s="39">
        <f t="shared" si="1"/>
        <v>0.1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12.75">
      <c r="A21" s="29" t="s">
        <v>18</v>
      </c>
      <c r="B21" s="35">
        <v>7439965</v>
      </c>
      <c r="C21" s="36">
        <v>0.0005</v>
      </c>
      <c r="D21" s="42">
        <f t="shared" si="0"/>
        <v>0.005</v>
      </c>
      <c r="E21" s="41">
        <f t="shared" si="1"/>
        <v>1</v>
      </c>
      <c r="F21" s="89"/>
      <c r="G21" s="89"/>
      <c r="H21" s="89"/>
      <c r="I21" s="89"/>
      <c r="J21" s="89"/>
      <c r="K21" s="89"/>
      <c r="L21" s="89"/>
      <c r="M21" s="90"/>
      <c r="N21" s="89"/>
      <c r="O21" s="89"/>
      <c r="P21" s="89"/>
      <c r="Q21" s="89"/>
    </row>
    <row r="22" spans="1:17" ht="12.75">
      <c r="A22" s="29" t="s">
        <v>19</v>
      </c>
      <c r="B22" s="32">
        <v>7440020</v>
      </c>
      <c r="C22" s="33">
        <v>2E-05</v>
      </c>
      <c r="D22" s="38">
        <f t="shared" si="0"/>
        <v>0.0002</v>
      </c>
      <c r="E22" s="39">
        <f t="shared" si="1"/>
        <v>0.04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17" ht="12.75">
      <c r="A23" s="12" t="s">
        <v>20</v>
      </c>
      <c r="B23" s="32">
        <v>7782492</v>
      </c>
      <c r="C23" s="33">
        <v>5E-06</v>
      </c>
      <c r="D23" s="38">
        <f t="shared" si="0"/>
        <v>5E-05</v>
      </c>
      <c r="E23" s="39">
        <f t="shared" si="1"/>
        <v>0.01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12.75">
      <c r="A24" s="30" t="s">
        <v>23</v>
      </c>
      <c r="B24" s="46">
        <v>7440666</v>
      </c>
      <c r="C24" s="34">
        <v>0.0002</v>
      </c>
      <c r="D24" s="44">
        <f t="shared" si="0"/>
        <v>0.002</v>
      </c>
      <c r="E24" s="45">
        <f t="shared" si="1"/>
        <v>0.4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17" ht="12.75">
      <c r="A25" s="13" t="s">
        <v>6</v>
      </c>
      <c r="B25" s="14"/>
      <c r="C25" s="15"/>
      <c r="D25" s="15"/>
      <c r="E25" s="7"/>
      <c r="F25" s="15"/>
      <c r="G25" s="15"/>
      <c r="H25" s="16"/>
      <c r="I25" s="16"/>
      <c r="J25" s="16"/>
      <c r="K25" s="17"/>
      <c r="L25" s="89"/>
      <c r="M25" s="89"/>
      <c r="N25" s="89"/>
      <c r="O25" s="89"/>
      <c r="P25" s="89"/>
      <c r="Q25" s="89"/>
    </row>
    <row r="26" spans="1:17" ht="26.25" customHeight="1">
      <c r="A26" s="80" t="s">
        <v>34</v>
      </c>
      <c r="B26" s="81"/>
      <c r="C26" s="81"/>
      <c r="D26" s="81"/>
      <c r="E26" s="81"/>
      <c r="F26" s="81"/>
      <c r="G26" s="81"/>
      <c r="H26" s="81"/>
      <c r="I26" s="81"/>
      <c r="J26" s="81"/>
      <c r="K26" s="82"/>
      <c r="L26" s="89"/>
      <c r="M26" s="89"/>
      <c r="N26" s="89"/>
      <c r="O26" s="89"/>
      <c r="P26" s="89"/>
      <c r="Q26" s="89"/>
    </row>
    <row r="27" spans="1:17" ht="15.75" customHeight="1">
      <c r="A27" s="66" t="s">
        <v>38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  <c r="L27" s="89"/>
      <c r="M27" s="89"/>
      <c r="N27" s="89"/>
      <c r="O27" s="89"/>
      <c r="P27" s="89"/>
      <c r="Q27" s="89"/>
    </row>
    <row r="28" spans="1:17" ht="15.75" customHeight="1">
      <c r="A28" s="52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89"/>
      <c r="M28" s="89"/>
      <c r="N28" s="89"/>
      <c r="O28" s="89"/>
      <c r="P28" s="89"/>
      <c r="Q28" s="89"/>
    </row>
    <row r="29" spans="1:17" ht="15.75" customHeight="1">
      <c r="A29" s="50" t="s">
        <v>37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89"/>
      <c r="M29" s="89"/>
      <c r="N29" s="89"/>
      <c r="O29" s="89"/>
      <c r="P29" s="89"/>
      <c r="Q29" s="89"/>
    </row>
    <row r="30" spans="1:17" ht="12.75">
      <c r="A30" s="93"/>
      <c r="B30" s="94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ht="12.75">
      <c r="A31" s="96" t="s">
        <v>24</v>
      </c>
      <c r="B31" s="5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17" ht="12.75">
      <c r="A32" s="97"/>
      <c r="B32" s="5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17" ht="12.75">
      <c r="A33" s="97"/>
      <c r="B33" s="5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ht="12.75">
      <c r="A34" s="28" t="s">
        <v>25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ht="12.75">
      <c r="A35" s="28" t="s">
        <v>26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1:17" ht="12.75">
      <c r="A36" s="89"/>
      <c r="B36" s="95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</row>
    <row r="37" spans="1:17" ht="12.75">
      <c r="A37" s="89"/>
      <c r="B37" s="95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</sheetData>
  <sheetProtection/>
  <mergeCells count="17">
    <mergeCell ref="A31:A33"/>
    <mergeCell ref="B31:B33"/>
    <mergeCell ref="B1:G1"/>
    <mergeCell ref="A10:A13"/>
    <mergeCell ref="B10:B13"/>
    <mergeCell ref="B2:G2"/>
    <mergeCell ref="B3:C3"/>
    <mergeCell ref="E3:F3"/>
    <mergeCell ref="A26:K26"/>
    <mergeCell ref="D8:G9"/>
    <mergeCell ref="A29:K29"/>
    <mergeCell ref="A28:K28"/>
    <mergeCell ref="D7:G7"/>
    <mergeCell ref="C10:C13"/>
    <mergeCell ref="D10:D13"/>
    <mergeCell ref="E10:E13"/>
    <mergeCell ref="A27:K2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2019-04-05T15:57:55Z</dcterms:modified>
  <cp:category/>
  <cp:version/>
  <cp:contentType/>
  <cp:contentStatus/>
</cp:coreProperties>
</file>