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1265" windowHeight="8880" activeTab="0"/>
  </bookViews>
  <sheets>
    <sheet name="Recyc Glass PM10 based 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<sst xmlns="http://schemas.openxmlformats.org/spreadsheetml/2006/main" count="36" uniqueCount="36">
  <si>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>Facility:</t>
  </si>
  <si>
    <t>ID#:</t>
  </si>
  <si>
    <t>Project #:</t>
  </si>
  <si>
    <t>CAS#</t>
  </si>
  <si>
    <t>LB/HR</t>
  </si>
  <si>
    <t>LB/YR</t>
  </si>
  <si>
    <t>Applicability</t>
  </si>
  <si>
    <t>Last Update</t>
  </si>
  <si>
    <t>Matthew Cegielski</t>
  </si>
  <si>
    <t>References:</t>
  </si>
  <si>
    <t>Name</t>
  </si>
  <si>
    <t>Author or updater</t>
  </si>
  <si>
    <t>Inputs</t>
  </si>
  <si>
    <t xml:space="preserve">Formula </t>
  </si>
  <si>
    <t>Copper</t>
  </si>
  <si>
    <t>Lead</t>
  </si>
  <si>
    <t>Manganese</t>
  </si>
  <si>
    <t>Vanadium</t>
  </si>
  <si>
    <t>Molybdenum</t>
  </si>
  <si>
    <t>Zinc</t>
  </si>
  <si>
    <t>Substance</t>
  </si>
  <si>
    <r>
      <t>PM</t>
    </r>
    <r>
      <rPr>
        <vertAlign val="subscript"/>
        <sz val="10"/>
        <rFont val="Arial"/>
        <family val="2"/>
      </rPr>
      <t>10</t>
    </r>
    <r>
      <rPr>
        <sz val="10"/>
        <rFont val="Arial"/>
        <family val="0"/>
      </rPr>
      <t xml:space="preserve"> Rate</t>
    </r>
  </si>
  <si>
    <t>lb/hr</t>
  </si>
  <si>
    <t>lb/yr</t>
  </si>
  <si>
    <t>Hexavalent Chromium</t>
  </si>
  <si>
    <t>Pollutants required for toxic reporting: TACs w/o Risk Factor.   Current as of update date.</t>
  </si>
  <si>
    <r>
      <t>Emissions are calculated by the multiplication of PM</t>
    </r>
    <r>
      <rPr>
        <vertAlign val="subscript"/>
        <sz val="10"/>
        <rFont val="Arial"/>
        <family val="2"/>
      </rPr>
      <t>10</t>
    </r>
    <r>
      <rPr>
        <sz val="10"/>
        <rFont val="Arial"/>
        <family val="0"/>
      </rPr>
      <t xml:space="preserve"> Rates and Weight Fractions. </t>
    </r>
  </si>
  <si>
    <r>
      <t>Use this spreadsheet when the emissions are from Glass Recycling PM</t>
    </r>
    <r>
      <rPr>
        <vertAlign val="subscript"/>
        <sz val="10"/>
        <rFont val="Arial"/>
        <family val="2"/>
      </rPr>
      <t>10</t>
    </r>
    <r>
      <rPr>
        <sz val="10"/>
        <rFont val="Arial"/>
        <family val="2"/>
      </rPr>
      <t xml:space="preserve"> sources and the PM</t>
    </r>
    <r>
      <rPr>
        <vertAlign val="subscript"/>
        <sz val="10"/>
        <rFont val="Arial"/>
        <family val="2"/>
      </rPr>
      <t>10</t>
    </r>
    <r>
      <rPr>
        <sz val="10"/>
        <rFont val="Arial"/>
        <family val="2"/>
      </rPr>
      <t xml:space="preserve"> rates are known. Entries required in yellow areas, output in grey areas.</t>
    </r>
  </si>
  <si>
    <r>
      <t>Weight Fraction  Glass Recycling Operations PM</t>
    </r>
    <r>
      <rPr>
        <b/>
        <vertAlign val="subscript"/>
        <sz val="10"/>
        <rFont val="Arial"/>
        <family val="2"/>
      </rPr>
      <t>10</t>
    </r>
    <r>
      <rPr>
        <b/>
        <sz val="10"/>
        <rFont val="Arial"/>
        <family val="2"/>
      </rPr>
      <t xml:space="preserve"> Dust*</t>
    </r>
  </si>
  <si>
    <r>
      <t>PM</t>
    </r>
    <r>
      <rPr>
        <b/>
        <vertAlign val="subscript"/>
        <sz val="14"/>
        <rFont val="Arial"/>
        <family val="2"/>
      </rPr>
      <t>10</t>
    </r>
    <r>
      <rPr>
        <b/>
        <sz val="14"/>
        <rFont val="Arial"/>
        <family val="2"/>
      </rPr>
      <t xml:space="preserve"> based Emissions from Glass Recycling Operations</t>
    </r>
  </si>
  <si>
    <t>Chromium</t>
  </si>
  <si>
    <t>Mercury**</t>
  </si>
  <si>
    <t>**Value is half of the detection limit.</t>
  </si>
  <si>
    <t>Selenium**</t>
  </si>
  <si>
    <t>Nickel**</t>
  </si>
  <si>
    <r>
      <t xml:space="preserve">* Emission factors are derived from table 91, "Trace Metals" from chapter five, </t>
    </r>
    <r>
      <rPr>
        <i/>
        <sz val="10"/>
        <rFont val="Arial"/>
        <family val="2"/>
      </rPr>
      <t>Waste Glass Byproducts,</t>
    </r>
    <r>
      <rPr>
        <sz val="10"/>
        <rFont val="Arial"/>
        <family val="2"/>
      </rPr>
      <t xml:space="preserve"> in the National Cooperative Highway Research Program 2013 Report, </t>
    </r>
    <r>
      <rPr>
        <i/>
        <sz val="10"/>
        <rFont val="Arial"/>
        <family val="2"/>
      </rPr>
      <t>NCHRP SYNTHESIS 435, Recycled Materials and Byproducts in Highway Applications Volume 8: Manufacturing and Construction Byproducts, A Synthesis of Highway Practice.</t>
    </r>
    <r>
      <rPr>
        <sz val="10"/>
        <rFont val="Arial"/>
        <family val="2"/>
      </rPr>
      <t>Source test data from NCHRP 4-21 (2000).</t>
    </r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</si>
</sst>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E+00;\撼"/>
    <numFmt numFmtId="165" formatCode="0.000000E+00;\纠"/>
    <numFmt numFmtId="166" formatCode="0.00000E+00;\纠"/>
    <numFmt numFmtId="167" formatCode="0.0000E+00;\纠"/>
    <numFmt numFmtId="168" formatCode="0.000E+00;\纠"/>
    <numFmt numFmtId="169" formatCode="0.00E+00;\纠"/>
    <numFmt numFmtId="170" formatCode="[$-409]dddd\,\ mmmm\ dd\,\ yyyy"/>
    <numFmt numFmtId="171" formatCode="[$-409]mmmm\ d\,\ yyyy;@"/>
    <numFmt numFmtId="172" formatCode="#,##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45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b/>
      <sz val="12"/>
      <name val="Times New Roman"/>
      <family val="1"/>
    </font>
    <font>
      <i/>
      <sz val="10"/>
      <name val="Arial"/>
      <family val="2"/>
    </font>
    <font>
      <b/>
      <sz val="14"/>
      <name val="Arial"/>
      <family val="2"/>
    </font>
    <font>
      <b/>
      <vertAlign val="subscript"/>
      <sz val="14"/>
      <name val="Arial"/>
      <family val="2"/>
    </font>
    <font>
      <vertAlign val="subscript"/>
      <sz val="10"/>
      <name val="Arial"/>
      <family val="2"/>
    </font>
    <font>
      <b/>
      <vertAlign val="subscript"/>
      <sz val="10"/>
      <name val="Arial"/>
      <family val="2"/>
    </font>
    <font>
      <sz val="14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00FF0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double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8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11" fontId="0" fillId="0" borderId="0" xfId="0" applyNumberFormat="1" applyBorder="1" applyAlignment="1">
      <alignment/>
    </xf>
    <xf numFmtId="0" fontId="3" fillId="0" borderId="11" xfId="0" applyFont="1" applyBorder="1" applyAlignment="1">
      <alignment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0" fillId="0" borderId="17" xfId="0" applyBorder="1" applyAlignment="1">
      <alignment/>
    </xf>
    <xf numFmtId="0" fontId="3" fillId="0" borderId="0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3" fillId="0" borderId="19" xfId="0" applyFont="1" applyBorder="1" applyAlignment="1">
      <alignment horizontal="center" wrapText="1"/>
    </xf>
    <xf numFmtId="11" fontId="0" fillId="0" borderId="19" xfId="0" applyNumberFormat="1" applyBorder="1" applyAlignment="1">
      <alignment/>
    </xf>
    <xf numFmtId="0" fontId="0" fillId="0" borderId="19" xfId="0" applyBorder="1" applyAlignment="1">
      <alignment/>
    </xf>
    <xf numFmtId="0" fontId="0" fillId="33" borderId="0" xfId="0" applyFill="1" applyBorder="1" applyAlignment="1">
      <alignment/>
    </xf>
    <xf numFmtId="0" fontId="0" fillId="33" borderId="13" xfId="0" applyFill="1" applyBorder="1" applyAlignment="1">
      <alignment/>
    </xf>
    <xf numFmtId="0" fontId="3" fillId="0" borderId="20" xfId="0" applyFont="1" applyBorder="1" applyAlignment="1">
      <alignment/>
    </xf>
    <xf numFmtId="0" fontId="3" fillId="0" borderId="15" xfId="0" applyFont="1" applyBorder="1" applyAlignment="1">
      <alignment horizontal="center" vertical="center"/>
    </xf>
    <xf numFmtId="0" fontId="6" fillId="0" borderId="0" xfId="0" applyFont="1" applyAlignment="1">
      <alignment/>
    </xf>
    <xf numFmtId="11" fontId="0" fillId="0" borderId="0" xfId="0" applyNumberFormat="1" applyFill="1" applyBorder="1" applyAlignment="1">
      <alignment/>
    </xf>
    <xf numFmtId="0" fontId="0" fillId="0" borderId="21" xfId="0" applyFill="1" applyBorder="1" applyAlignment="1">
      <alignment wrapText="1"/>
    </xf>
    <xf numFmtId="11" fontId="0" fillId="0" borderId="21" xfId="0" applyNumberFormat="1" applyFill="1" applyBorder="1" applyAlignment="1">
      <alignment/>
    </xf>
    <xf numFmtId="0" fontId="0" fillId="0" borderId="21" xfId="0" applyNumberFormat="1" applyFill="1" applyBorder="1" applyAlignment="1">
      <alignment horizontal="center"/>
    </xf>
    <xf numFmtId="0" fontId="3" fillId="0" borderId="0" xfId="0" applyFont="1" applyAlignment="1">
      <alignment/>
    </xf>
    <xf numFmtId="0" fontId="3" fillId="34" borderId="11" xfId="0" applyFont="1" applyFill="1" applyBorder="1" applyAlignment="1">
      <alignment wrapText="1"/>
    </xf>
    <xf numFmtId="0" fontId="3" fillId="34" borderId="22" xfId="0" applyFont="1" applyFill="1" applyBorder="1" applyAlignment="1">
      <alignment wrapText="1"/>
    </xf>
    <xf numFmtId="0" fontId="0" fillId="0" borderId="23" xfId="0" applyBorder="1" applyAlignment="1">
      <alignment/>
    </xf>
    <xf numFmtId="11" fontId="0" fillId="0" borderId="0" xfId="0" applyNumberFormat="1" applyBorder="1" applyAlignment="1">
      <alignment horizontal="center"/>
    </xf>
    <xf numFmtId="11" fontId="0" fillId="35" borderId="0" xfId="0" applyNumberFormat="1" applyFill="1" applyBorder="1" applyAlignment="1">
      <alignment horizontal="center"/>
    </xf>
    <xf numFmtId="11" fontId="0" fillId="35" borderId="24" xfId="0" applyNumberFormat="1" applyFill="1" applyBorder="1" applyAlignment="1">
      <alignment horizontal="center"/>
    </xf>
    <xf numFmtId="11" fontId="0" fillId="0" borderId="25" xfId="0" applyNumberFormat="1" applyBorder="1" applyAlignment="1">
      <alignment horizontal="center"/>
    </xf>
    <xf numFmtId="11" fontId="0" fillId="35" borderId="25" xfId="0" applyNumberFormat="1" applyFill="1" applyBorder="1" applyAlignment="1">
      <alignment horizontal="center"/>
    </xf>
    <xf numFmtId="11" fontId="0" fillId="35" borderId="26" xfId="0" applyNumberFormat="1" applyFill="1" applyBorder="1" applyAlignment="1">
      <alignment horizontal="center"/>
    </xf>
    <xf numFmtId="0" fontId="0" fillId="0" borderId="20" xfId="0" applyFont="1" applyBorder="1" applyAlignment="1">
      <alignment horizontal="center" wrapText="1"/>
    </xf>
    <xf numFmtId="0" fontId="3" fillId="36" borderId="0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36" borderId="25" xfId="0" applyFont="1" applyFill="1" applyBorder="1" applyAlignment="1">
      <alignment horizontal="center" wrapText="1"/>
    </xf>
    <xf numFmtId="11" fontId="0" fillId="33" borderId="21" xfId="0" applyNumberFormat="1" applyFill="1" applyBorder="1" applyAlignment="1">
      <alignment horizontal="center" vertical="center"/>
    </xf>
    <xf numFmtId="172" fontId="0" fillId="33" borderId="21" xfId="0" applyNumberFormat="1" applyFill="1" applyBorder="1" applyAlignment="1">
      <alignment horizontal="center" vertical="center"/>
    </xf>
    <xf numFmtId="0" fontId="0" fillId="0" borderId="21" xfId="0" applyFont="1" applyBorder="1" applyAlignment="1">
      <alignment vertical="center" wrapText="1"/>
    </xf>
    <xf numFmtId="0" fontId="3" fillId="36" borderId="0" xfId="0" applyFont="1" applyFill="1" applyBorder="1" applyAlignment="1">
      <alignment/>
    </xf>
    <xf numFmtId="0" fontId="3" fillId="36" borderId="0" xfId="0" applyFont="1" applyFill="1" applyBorder="1" applyAlignment="1">
      <alignment horizontal="center"/>
    </xf>
    <xf numFmtId="0" fontId="6" fillId="0" borderId="25" xfId="0" applyFont="1" applyBorder="1" applyAlignment="1">
      <alignment horizontal="center" wrapText="1"/>
    </xf>
    <xf numFmtId="0" fontId="6" fillId="0" borderId="25" xfId="0" applyFont="1" applyBorder="1" applyAlignment="1">
      <alignment wrapText="1"/>
    </xf>
    <xf numFmtId="0" fontId="6" fillId="0" borderId="27" xfId="0" applyFont="1" applyBorder="1" applyAlignment="1">
      <alignment wrapText="1"/>
    </xf>
    <xf numFmtId="0" fontId="3" fillId="0" borderId="28" xfId="0" applyFont="1" applyBorder="1" applyAlignment="1">
      <alignment horizontal="center" wrapText="1"/>
    </xf>
    <xf numFmtId="0" fontId="0" fillId="0" borderId="29" xfId="0" applyBorder="1" applyAlignment="1">
      <alignment wrapText="1"/>
    </xf>
    <xf numFmtId="0" fontId="0" fillId="0" borderId="30" xfId="0" applyBorder="1" applyAlignment="1">
      <alignment wrapText="1"/>
    </xf>
    <xf numFmtId="0" fontId="0" fillId="0" borderId="29" xfId="0" applyBorder="1" applyAlignment="1">
      <alignment horizontal="center" wrapText="1"/>
    </xf>
    <xf numFmtId="0" fontId="0" fillId="0" borderId="30" xfId="0" applyBorder="1" applyAlignment="1">
      <alignment horizontal="center" wrapText="1"/>
    </xf>
    <xf numFmtId="0" fontId="3" fillId="0" borderId="29" xfId="0" applyFont="1" applyBorder="1" applyAlignment="1">
      <alignment horizontal="center" wrapText="1"/>
    </xf>
    <xf numFmtId="0" fontId="3" fillId="0" borderId="30" xfId="0" applyFont="1" applyBorder="1" applyAlignment="1">
      <alignment horizont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6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0" fillId="34" borderId="16" xfId="0" applyFill="1" applyBorder="1" applyAlignment="1">
      <alignment horizontal="center"/>
    </xf>
    <xf numFmtId="0" fontId="0" fillId="0" borderId="16" xfId="0" applyBorder="1" applyAlignment="1">
      <alignment/>
    </xf>
    <xf numFmtId="0" fontId="6" fillId="0" borderId="31" xfId="0" applyFont="1" applyBorder="1" applyAlignment="1">
      <alignment horizontal="center" wrapText="1"/>
    </xf>
    <xf numFmtId="0" fontId="10" fillId="0" borderId="32" xfId="0" applyFont="1" applyBorder="1" applyAlignment="1">
      <alignment horizontal="center"/>
    </xf>
    <xf numFmtId="0" fontId="10" fillId="0" borderId="33" xfId="0" applyFont="1" applyBorder="1" applyAlignment="1">
      <alignment horizontal="center"/>
    </xf>
    <xf numFmtId="0" fontId="0" fillId="0" borderId="34" xfId="0" applyFont="1" applyBorder="1" applyAlignment="1">
      <alignment horizontal="center" vertical="center" wrapText="1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7" xfId="0" applyBorder="1" applyAlignment="1">
      <alignment horizontal="center"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171" fontId="0" fillId="34" borderId="16" xfId="0" applyNumberFormat="1" applyFill="1" applyBorder="1" applyAlignment="1">
      <alignment horizontal="center"/>
    </xf>
    <xf numFmtId="0" fontId="0" fillId="0" borderId="37" xfId="0" applyFont="1" applyBorder="1" applyAlignment="1">
      <alignment vertical="center" wrapText="1"/>
    </xf>
    <xf numFmtId="0" fontId="0" fillId="0" borderId="38" xfId="0" applyFont="1" applyBorder="1" applyAlignment="1">
      <alignment vertical="center"/>
    </xf>
    <xf numFmtId="0" fontId="0" fillId="0" borderId="39" xfId="0" applyFont="1" applyBorder="1" applyAlignment="1">
      <alignment vertical="center"/>
    </xf>
    <xf numFmtId="0" fontId="3" fillId="0" borderId="29" xfId="0" applyFont="1" applyFill="1" applyBorder="1" applyAlignment="1">
      <alignment horizontal="center" wrapText="1"/>
    </xf>
    <xf numFmtId="0" fontId="0" fillId="34" borderId="37" xfId="0" applyFont="1" applyFill="1" applyBorder="1" applyAlignment="1">
      <alignment wrapText="1"/>
    </xf>
    <xf numFmtId="0" fontId="0" fillId="34" borderId="38" xfId="0" applyFill="1" applyBorder="1" applyAlignment="1">
      <alignment/>
    </xf>
    <xf numFmtId="0" fontId="0" fillId="34" borderId="39" xfId="0" applyFill="1" applyBorder="1" applyAlignment="1">
      <alignment/>
    </xf>
    <xf numFmtId="0" fontId="0" fillId="0" borderId="37" xfId="0" applyFont="1" applyBorder="1" applyAlignment="1">
      <alignment horizontal="left" vertical="center" wrapText="1"/>
    </xf>
    <xf numFmtId="0" fontId="0" fillId="0" borderId="38" xfId="0" applyFont="1" applyBorder="1" applyAlignment="1">
      <alignment horizontal="left" vertical="center" wrapText="1"/>
    </xf>
    <xf numFmtId="0" fontId="0" fillId="0" borderId="39" xfId="0" applyFont="1" applyBorder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2"/>
  <sheetViews>
    <sheetView tabSelected="1" zoomScale="130" zoomScaleNormal="130" zoomScalePageLayoutView="0" workbookViewId="0" topLeftCell="A1">
      <selection activeCell="P24" sqref="P24"/>
    </sheetView>
  </sheetViews>
  <sheetFormatPr defaultColWidth="9.140625" defaultRowHeight="12.75"/>
  <cols>
    <col min="1" max="1" width="19.8515625" style="0" customWidth="1"/>
    <col min="2" max="2" width="10.8515625" style="13" customWidth="1"/>
    <col min="3" max="3" width="14.00390625" style="0" customWidth="1"/>
    <col min="4" max="5" width="11.00390625" style="0" customWidth="1"/>
    <col min="6" max="6" width="10.8515625" style="0" customWidth="1"/>
    <col min="7" max="7" width="9.8515625" style="0" customWidth="1"/>
  </cols>
  <sheetData>
    <row r="1" spans="1:7" ht="38.25" customHeight="1" thickBot="1">
      <c r="A1" s="26" t="s">
        <v>10</v>
      </c>
      <c r="B1" s="51" t="s">
        <v>29</v>
      </c>
      <c r="C1" s="52"/>
      <c r="D1" s="52"/>
      <c r="E1" s="52"/>
      <c r="F1" s="52"/>
      <c r="G1" s="53"/>
    </row>
    <row r="2" spans="1:7" ht="48.75" customHeight="1" thickBot="1">
      <c r="A2" s="25" t="s">
        <v>6</v>
      </c>
      <c r="B2" s="61" t="s">
        <v>27</v>
      </c>
      <c r="C2" s="62"/>
      <c r="D2" s="62"/>
      <c r="E2" s="62"/>
      <c r="F2" s="62"/>
      <c r="G2" s="63"/>
    </row>
    <row r="3" spans="1:7" ht="13.5" thickBot="1">
      <c r="A3" s="14" t="s">
        <v>11</v>
      </c>
      <c r="B3" s="64" t="s">
        <v>8</v>
      </c>
      <c r="C3" s="65"/>
      <c r="D3" s="15" t="s">
        <v>7</v>
      </c>
      <c r="E3" s="77">
        <v>43004</v>
      </c>
      <c r="F3" s="77"/>
      <c r="G3" s="16"/>
    </row>
    <row r="4" spans="1:7" ht="12.75">
      <c r="A4" s="3" t="s">
        <v>0</v>
      </c>
      <c r="B4" s="22"/>
      <c r="C4" s="22"/>
      <c r="D4" s="22"/>
      <c r="F4" s="1"/>
      <c r="G4" s="2"/>
    </row>
    <row r="5" spans="1:7" ht="12.75">
      <c r="A5" s="3" t="s">
        <v>1</v>
      </c>
      <c r="B5" s="22"/>
      <c r="C5" s="22"/>
      <c r="D5" s="22"/>
      <c r="F5" s="1"/>
      <c r="G5" s="2"/>
    </row>
    <row r="6" spans="1:8" ht="13.5" thickBot="1">
      <c r="A6" s="4" t="s">
        <v>2</v>
      </c>
      <c r="B6" s="23"/>
      <c r="C6" s="23"/>
      <c r="D6" s="23"/>
      <c r="E6" s="5"/>
      <c r="F6" s="5"/>
      <c r="G6" s="6"/>
      <c r="H6" s="1"/>
    </row>
    <row r="7" spans="1:7" ht="19.5" thickBot="1" thickTop="1">
      <c r="A7" s="24" t="s">
        <v>12</v>
      </c>
      <c r="B7" s="41" t="s">
        <v>22</v>
      </c>
      <c r="C7" s="41" t="s">
        <v>23</v>
      </c>
      <c r="D7" s="66" t="s">
        <v>13</v>
      </c>
      <c r="E7" s="67"/>
      <c r="F7" s="67"/>
      <c r="G7" s="68"/>
    </row>
    <row r="8" spans="1:7" ht="13.5" customHeight="1" thickBot="1">
      <c r="A8" s="48" t="s">
        <v>21</v>
      </c>
      <c r="B8" s="46">
        <v>1</v>
      </c>
      <c r="C8" s="47">
        <v>100</v>
      </c>
      <c r="D8" s="69" t="s">
        <v>26</v>
      </c>
      <c r="E8" s="70"/>
      <c r="F8" s="70"/>
      <c r="G8" s="71"/>
    </row>
    <row r="9" spans="1:7" ht="18" customHeight="1" thickBot="1">
      <c r="A9" s="28"/>
      <c r="B9" s="29"/>
      <c r="C9" s="30"/>
      <c r="D9" s="72"/>
      <c r="E9" s="73"/>
      <c r="F9" s="73"/>
      <c r="G9" s="74"/>
    </row>
    <row r="10" spans="1:8" ht="13.5" customHeight="1">
      <c r="A10" s="54" t="s">
        <v>20</v>
      </c>
      <c r="B10" s="54" t="s">
        <v>3</v>
      </c>
      <c r="C10" s="54" t="s">
        <v>28</v>
      </c>
      <c r="D10" s="59" t="s">
        <v>4</v>
      </c>
      <c r="E10" s="81" t="s">
        <v>5</v>
      </c>
      <c r="F10" s="7"/>
      <c r="G10" s="7"/>
      <c r="H10" s="1"/>
    </row>
    <row r="11" spans="1:8" ht="15.75" customHeight="1">
      <c r="A11" s="55"/>
      <c r="B11" s="57"/>
      <c r="C11" s="59"/>
      <c r="D11" s="57"/>
      <c r="E11" s="57"/>
      <c r="F11" s="7"/>
      <c r="G11" s="7"/>
      <c r="H11" s="1"/>
    </row>
    <row r="12" spans="1:8" ht="37.5" customHeight="1">
      <c r="A12" s="56"/>
      <c r="B12" s="58"/>
      <c r="C12" s="60"/>
      <c r="D12" s="58"/>
      <c r="E12" s="58"/>
      <c r="F12" s="7"/>
      <c r="G12" s="7"/>
      <c r="H12" s="1"/>
    </row>
    <row r="13" spans="1:5" ht="12.75">
      <c r="A13" s="3" t="s">
        <v>14</v>
      </c>
      <c r="B13" s="43">
        <v>7440508</v>
      </c>
      <c r="C13" s="35">
        <v>1.7E-06</v>
      </c>
      <c r="D13" s="36">
        <f aca="true" t="shared" si="0" ref="D13:D23">$B$8*C13</f>
        <v>1.7E-06</v>
      </c>
      <c r="E13" s="37">
        <f aca="true" t="shared" si="1" ref="E13:E23">$C$8*C13</f>
        <v>0.00017</v>
      </c>
    </row>
    <row r="14" spans="1:5" ht="12.75">
      <c r="A14" s="49" t="s">
        <v>30</v>
      </c>
      <c r="B14" s="50">
        <v>7440473</v>
      </c>
      <c r="C14" s="35">
        <v>3.1E-06</v>
      </c>
      <c r="D14" s="36">
        <f t="shared" si="0"/>
        <v>3.1E-06</v>
      </c>
      <c r="E14" s="37">
        <f t="shared" si="1"/>
        <v>0.00031</v>
      </c>
    </row>
    <row r="15" spans="1:5" ht="12.75">
      <c r="A15" s="31" t="s">
        <v>24</v>
      </c>
      <c r="B15" s="43">
        <v>18540299</v>
      </c>
      <c r="C15" s="35">
        <v>1.55E-07</v>
      </c>
      <c r="D15" s="36">
        <f t="shared" si="0"/>
        <v>1.55E-07</v>
      </c>
      <c r="E15" s="37">
        <f t="shared" si="1"/>
        <v>1.55E-05</v>
      </c>
    </row>
    <row r="16" spans="1:5" ht="12.75">
      <c r="A16" s="3" t="s">
        <v>15</v>
      </c>
      <c r="B16" s="43">
        <v>7439921</v>
      </c>
      <c r="C16" s="35">
        <v>2.9E-06</v>
      </c>
      <c r="D16" s="36">
        <f t="shared" si="0"/>
        <v>2.9E-06</v>
      </c>
      <c r="E16" s="37">
        <f t="shared" si="1"/>
        <v>0.00029</v>
      </c>
    </row>
    <row r="17" spans="1:5" ht="12.75">
      <c r="A17" s="3" t="s">
        <v>16</v>
      </c>
      <c r="B17" s="43">
        <v>7439965</v>
      </c>
      <c r="C17" s="35">
        <v>5.4E-06</v>
      </c>
      <c r="D17" s="36">
        <f t="shared" si="0"/>
        <v>5.4E-06</v>
      </c>
      <c r="E17" s="37">
        <f t="shared" si="1"/>
        <v>0.00054</v>
      </c>
    </row>
    <row r="18" spans="1:5" ht="12.75">
      <c r="A18" s="3" t="s">
        <v>31</v>
      </c>
      <c r="B18" s="44">
        <v>7439976</v>
      </c>
      <c r="C18" s="35">
        <v>7.5E-08</v>
      </c>
      <c r="D18" s="36">
        <f t="shared" si="0"/>
        <v>7.5E-08</v>
      </c>
      <c r="E18" s="37">
        <f t="shared" si="1"/>
        <v>7.499999999999999E-06</v>
      </c>
    </row>
    <row r="19" spans="1:5" ht="12.75">
      <c r="A19" s="32" t="s">
        <v>18</v>
      </c>
      <c r="B19" s="42">
        <v>1313275</v>
      </c>
      <c r="C19" s="35">
        <v>9.4E-07</v>
      </c>
      <c r="D19" s="36">
        <f t="shared" si="0"/>
        <v>9.4E-07</v>
      </c>
      <c r="E19" s="37">
        <f t="shared" si="1"/>
        <v>9.4E-05</v>
      </c>
    </row>
    <row r="20" spans="1:5" ht="12.75">
      <c r="A20" s="3" t="s">
        <v>34</v>
      </c>
      <c r="B20" s="43">
        <v>7440020</v>
      </c>
      <c r="C20" s="35">
        <v>3.85E-07</v>
      </c>
      <c r="D20" s="36">
        <f t="shared" si="0"/>
        <v>3.85E-07</v>
      </c>
      <c r="E20" s="37">
        <f t="shared" si="1"/>
        <v>3.85E-05</v>
      </c>
    </row>
    <row r="21" spans="1:5" ht="12.75">
      <c r="A21" s="10" t="s">
        <v>33</v>
      </c>
      <c r="B21" s="8">
        <v>7782492</v>
      </c>
      <c r="C21" s="35">
        <v>3.85E-07</v>
      </c>
      <c r="D21" s="36">
        <f t="shared" si="0"/>
        <v>3.85E-07</v>
      </c>
      <c r="E21" s="37">
        <f t="shared" si="1"/>
        <v>3.85E-05</v>
      </c>
    </row>
    <row r="22" spans="1:5" ht="12.75">
      <c r="A22" s="10" t="s">
        <v>17</v>
      </c>
      <c r="B22" s="8">
        <v>7440622</v>
      </c>
      <c r="C22" s="35">
        <v>1.68E-05</v>
      </c>
      <c r="D22" s="36">
        <f t="shared" si="0"/>
        <v>1.68E-05</v>
      </c>
      <c r="E22" s="37">
        <f t="shared" si="1"/>
        <v>0.0016799999999999999</v>
      </c>
    </row>
    <row r="23" spans="1:5" ht="13.5" thickBot="1">
      <c r="A23" s="33" t="s">
        <v>19</v>
      </c>
      <c r="B23" s="45">
        <v>7440666</v>
      </c>
      <c r="C23" s="38">
        <v>0.000244</v>
      </c>
      <c r="D23" s="39">
        <f t="shared" si="0"/>
        <v>0.000244</v>
      </c>
      <c r="E23" s="40">
        <f t="shared" si="1"/>
        <v>0.024399999999999998</v>
      </c>
    </row>
    <row r="24" spans="1:7" ht="12.75">
      <c r="A24" s="17"/>
      <c r="B24" s="8"/>
      <c r="C24" s="9"/>
      <c r="D24" s="9"/>
      <c r="E24" s="27"/>
      <c r="F24" s="27"/>
      <c r="G24" s="27"/>
    </row>
    <row r="25" spans="1:10" ht="12.75">
      <c r="A25" s="18" t="s">
        <v>9</v>
      </c>
      <c r="B25" s="19"/>
      <c r="C25" s="20"/>
      <c r="D25" s="20"/>
      <c r="E25" s="20"/>
      <c r="F25" s="20"/>
      <c r="G25" s="20"/>
      <c r="H25" s="21"/>
      <c r="I25" s="21"/>
      <c r="J25" s="34"/>
    </row>
    <row r="26" spans="1:10" ht="48" customHeight="1">
      <c r="A26" s="78" t="s">
        <v>35</v>
      </c>
      <c r="B26" s="79"/>
      <c r="C26" s="79"/>
      <c r="D26" s="79"/>
      <c r="E26" s="79"/>
      <c r="F26" s="79"/>
      <c r="G26" s="79"/>
      <c r="H26" s="79"/>
      <c r="I26" s="79"/>
      <c r="J26" s="80"/>
    </row>
    <row r="27" spans="1:10" ht="12.75">
      <c r="A27" s="85" t="s">
        <v>32</v>
      </c>
      <c r="B27" s="86"/>
      <c r="C27" s="86"/>
      <c r="D27" s="86"/>
      <c r="E27" s="86"/>
      <c r="F27" s="86"/>
      <c r="G27" s="86"/>
      <c r="H27" s="86"/>
      <c r="I27" s="86"/>
      <c r="J27" s="87"/>
    </row>
    <row r="28" spans="1:10" ht="14.25" customHeight="1">
      <c r="A28" s="82" t="s">
        <v>25</v>
      </c>
      <c r="B28" s="83"/>
      <c r="C28" s="83"/>
      <c r="D28" s="83"/>
      <c r="E28" s="83"/>
      <c r="F28" s="83"/>
      <c r="G28" s="83"/>
      <c r="H28" s="83"/>
      <c r="I28" s="83"/>
      <c r="J28" s="84"/>
    </row>
    <row r="29" spans="1:2" ht="12.75">
      <c r="A29" s="11"/>
      <c r="B29" s="12"/>
    </row>
    <row r="30" spans="1:2" ht="12.75">
      <c r="A30" s="11"/>
      <c r="B30" s="12"/>
    </row>
    <row r="31" ht="27.75" customHeight="1"/>
    <row r="32" spans="1:9" ht="15.75">
      <c r="A32" s="75"/>
      <c r="B32" s="76"/>
      <c r="C32" s="76"/>
      <c r="D32" s="76"/>
      <c r="E32" s="76"/>
      <c r="F32" s="76"/>
      <c r="G32" s="76"/>
      <c r="H32" s="76"/>
      <c r="I32" s="76"/>
    </row>
  </sheetData>
  <sheetProtection/>
  <mergeCells count="15">
    <mergeCell ref="A32:I32"/>
    <mergeCell ref="E3:F3"/>
    <mergeCell ref="A26:J26"/>
    <mergeCell ref="E10:E12"/>
    <mergeCell ref="D10:D12"/>
    <mergeCell ref="A28:J28"/>
    <mergeCell ref="A27:J27"/>
    <mergeCell ref="B1:G1"/>
    <mergeCell ref="A10:A12"/>
    <mergeCell ref="B10:B12"/>
    <mergeCell ref="C10:C12"/>
    <mergeCell ref="B2:G2"/>
    <mergeCell ref="B3:C3"/>
    <mergeCell ref="D7:G7"/>
    <mergeCell ref="D8:G9"/>
  </mergeCells>
  <printOptions gridLines="1"/>
  <pageMargins left="0.75" right="0.75" top="0.64" bottom="0.75" header="0.3" footer="0.5"/>
  <pageSetup blackAndWhite="1" fitToHeight="1" fitToWidth="1" horizontalDpi="600" verticalDpi="600" orientation="landscape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SJVAPCD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Matthew Cegielski</dc:creator>
  <cp:keywords/>
  <dc:description/>
  <cp:lastModifiedBy>Matthew Cegielski</cp:lastModifiedBy>
  <cp:lastPrinted>2009-11-16T21:58:34Z</cp:lastPrinted>
  <dcterms:created xsi:type="dcterms:W3CDTF">2009-10-30T20:24:14Z</dcterms:created>
  <dcterms:modified xsi:type="dcterms:W3CDTF">2017-09-26T14:49:20Z</dcterms:modified>
  <cp:category/>
  <cp:version/>
  <cp:contentType/>
  <cp:contentStatus/>
</cp:coreProperties>
</file>