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65" yWindow="60" windowWidth="11475" windowHeight="9030" activeTab="0"/>
  </bookViews>
  <sheets>
    <sheet name="Diatomite PM10" sheetId="1" r:id="rId1"/>
  </sheets>
  <definedNames>
    <definedName name="_xlnm.Print_Area" localSheetId="0">'Diatomite PM10'!$A$1:$K$39</definedName>
  </definedNames>
  <calcPr fullCalcOnLoad="1"/>
</workbook>
</file>

<file path=xl/sharedStrings.xml><?xml version="1.0" encoding="utf-8"?>
<sst xmlns="http://schemas.openxmlformats.org/spreadsheetml/2006/main" count="46" uniqueCount="46">
  <si>
    <t>Facility:</t>
  </si>
  <si>
    <t>ID#:</t>
  </si>
  <si>
    <t>Project #:</t>
  </si>
  <si>
    <t>CAS#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</si>
  <si>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</si>
  <si>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</si>
  <si>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</si>
  <si>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</si>
  <si>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</si>
  <si>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</si>
  <si>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</si>
  <si>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</si>
  <si>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 xml:space="preserve">  lb/hr</t>
  </si>
  <si>
    <t xml:space="preserve">  lb/yr</t>
  </si>
  <si>
    <t>Arsenic</t>
  </si>
  <si>
    <t>Beryllium</t>
  </si>
  <si>
    <t>Cadmium</t>
  </si>
  <si>
    <t>Copper</t>
  </si>
  <si>
    <t xml:space="preserve">Lead </t>
  </si>
  <si>
    <t>Manganese</t>
  </si>
  <si>
    <t>Nickel</t>
  </si>
  <si>
    <t>Selenium</t>
  </si>
  <si>
    <t>Mercury</t>
  </si>
  <si>
    <t>Chlorine</t>
  </si>
  <si>
    <t>Vanadium</t>
  </si>
  <si>
    <t>Bromine</t>
  </si>
  <si>
    <t>Antimony</t>
  </si>
  <si>
    <t>Barium</t>
  </si>
  <si>
    <t>Cobalt</t>
  </si>
  <si>
    <t>Silver</t>
  </si>
  <si>
    <t>Thallium</t>
  </si>
  <si>
    <t>Zinc</t>
  </si>
  <si>
    <t>Molybdenum</t>
  </si>
  <si>
    <t xml:space="preserve">Chromium </t>
  </si>
  <si>
    <r>
      <t>Diatomite PM</t>
    </r>
    <r>
      <rPr>
        <b/>
        <vertAlign val="subscript"/>
        <sz val="14"/>
        <rFont val="Arial"/>
        <family val="2"/>
      </rPr>
      <t>10</t>
    </r>
    <r>
      <rPr>
        <b/>
        <sz val="14"/>
        <rFont val="Arial"/>
        <family val="2"/>
      </rPr>
      <t xml:space="preserve"> Emissions</t>
    </r>
  </si>
  <si>
    <t>Substances</t>
  </si>
  <si>
    <t>Wt Fraction  in Diatomite*</t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</si>
  <si>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Process Rate</t>
    </r>
  </si>
  <si>
    <t xml:space="preserve"> **5% of Chromium considered Hexavalent Chromium (District Policy)</t>
  </si>
  <si>
    <t>Hexavalent Chromium**</t>
  </si>
  <si>
    <t xml:space="preserve"> LB/HR</t>
  </si>
  <si>
    <t xml:space="preserve"> LB/YR</t>
  </si>
  <si>
    <r>
      <t>Emissions are calculated by the multiplication of 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Rates and Emission Factors.</t>
    </r>
  </si>
  <si>
    <r>
      <t xml:space="preserve">*The emission factors are from table 11.22-1, "TRACE ELEMENT CONTENT OF FINISHED DIATOMITE" in November 1995 </t>
    </r>
    <r>
      <rPr>
        <i/>
        <sz val="10"/>
        <rFont val="Arial"/>
        <family val="2"/>
      </rPr>
      <t>AP 42 Chapter 11 Mineral Products Industry, Section 22 Diatomite Processing</t>
    </r>
    <r>
      <rPr>
        <sz val="10"/>
        <rFont val="Arial"/>
        <family val="2"/>
      </rPr>
      <t xml:space="preserve">. </t>
    </r>
  </si>
  <si>
    <t>Pollutants required for toxic reporting. Current as of update date.</t>
  </si>
  <si>
    <r>
      <t>Use this spreadsheet to calculate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emissions generated from Diatomite Plant operations. Entries required in yellow areas, output in gray areas.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</si>
</sst>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0.0"/>
    <numFmt numFmtId="173" formatCode="0.000000"/>
    <numFmt numFmtId="174" formatCode="0.000000E+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vertAlign val="subscript"/>
      <sz val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70C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11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11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2" fontId="0" fillId="33" borderId="22" xfId="0" applyNumberFormat="1" applyFill="1" applyBorder="1" applyAlignment="1">
      <alignment horizontal="center"/>
    </xf>
    <xf numFmtId="11" fontId="0" fillId="0" borderId="19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0" fontId="3" fillId="34" borderId="0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3" fillId="34" borderId="23" xfId="0" applyFont="1" applyFill="1" applyBorder="1" applyAlignment="1">
      <alignment wrapText="1"/>
    </xf>
    <xf numFmtId="11" fontId="0" fillId="35" borderId="0" xfId="0" applyNumberFormat="1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left" wrapText="1"/>
    </xf>
    <xf numFmtId="0" fontId="0" fillId="0" borderId="22" xfId="0" applyFont="1" applyBorder="1" applyAlignment="1">
      <alignment/>
    </xf>
    <xf numFmtId="0" fontId="3" fillId="36" borderId="19" xfId="0" applyFont="1" applyFill="1" applyBorder="1" applyAlignment="1">
      <alignment horizontal="center" wrapText="1"/>
    </xf>
    <xf numFmtId="0" fontId="3" fillId="36" borderId="0" xfId="0" applyFont="1" applyFill="1" applyBorder="1" applyAlignment="1">
      <alignment horizontal="center" wrapText="1"/>
    </xf>
    <xf numFmtId="11" fontId="0" fillId="37" borderId="19" xfId="0" applyNumberFormat="1" applyFill="1" applyBorder="1" applyAlignment="1">
      <alignment horizontal="center"/>
    </xf>
    <xf numFmtId="11" fontId="0" fillId="37" borderId="20" xfId="0" applyNumberFormat="1" applyFill="1" applyBorder="1" applyAlignment="1">
      <alignment horizontal="center"/>
    </xf>
    <xf numFmtId="11" fontId="0" fillId="37" borderId="0" xfId="0" applyNumberFormat="1" applyFill="1" applyBorder="1" applyAlignment="1">
      <alignment horizontal="center"/>
    </xf>
    <xf numFmtId="11" fontId="0" fillId="37" borderId="24" xfId="0" applyNumberFormat="1" applyFill="1" applyBorder="1" applyAlignment="1">
      <alignment horizontal="center"/>
    </xf>
    <xf numFmtId="11" fontId="0" fillId="37" borderId="0" xfId="0" applyNumberFormat="1" applyFont="1" applyFill="1" applyBorder="1" applyAlignment="1">
      <alignment horizontal="center"/>
    </xf>
    <xf numFmtId="11" fontId="0" fillId="37" borderId="24" xfId="0" applyNumberFormat="1" applyFont="1" applyFill="1" applyBorder="1" applyAlignment="1">
      <alignment horizontal="center"/>
    </xf>
    <xf numFmtId="11" fontId="0" fillId="37" borderId="25" xfId="0" applyNumberFormat="1" applyFill="1" applyBorder="1" applyAlignment="1">
      <alignment horizontal="center"/>
    </xf>
    <xf numFmtId="4" fontId="0" fillId="33" borderId="15" xfId="0" applyNumberFormat="1" applyFill="1" applyBorder="1" applyAlignment="1">
      <alignment horizontal="center"/>
    </xf>
    <xf numFmtId="0" fontId="3" fillId="34" borderId="26" xfId="0" applyFont="1" applyFill="1" applyBorder="1" applyAlignment="1">
      <alignment wrapText="1"/>
    </xf>
    <xf numFmtId="0" fontId="3" fillId="36" borderId="26" xfId="0" applyFont="1" applyFill="1" applyBorder="1" applyAlignment="1">
      <alignment horizontal="center" wrapText="1"/>
    </xf>
    <xf numFmtId="11" fontId="0" fillId="0" borderId="26" xfId="0" applyNumberFormat="1" applyFont="1" applyBorder="1" applyAlignment="1">
      <alignment horizontal="center" wrapText="1"/>
    </xf>
    <xf numFmtId="11" fontId="0" fillId="37" borderId="26" xfId="0" applyNumberFormat="1" applyFill="1" applyBorder="1" applyAlignment="1">
      <alignment horizontal="center"/>
    </xf>
    <xf numFmtId="11" fontId="0" fillId="0" borderId="27" xfId="0" applyNumberForma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3" fillId="0" borderId="30" xfId="0" applyFont="1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34" borderId="16" xfId="0" applyFill="1" applyBorder="1" applyAlignment="1">
      <alignment horizontal="center"/>
    </xf>
    <xf numFmtId="0" fontId="0" fillId="0" borderId="16" xfId="0" applyBorder="1" applyAlignment="1">
      <alignment/>
    </xf>
    <xf numFmtId="171" fontId="0" fillId="34" borderId="16" xfId="0" applyNumberFormat="1" applyFill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0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 wrapText="1"/>
    </xf>
    <xf numFmtId="0" fontId="0" fillId="0" borderId="26" xfId="0" applyFont="1" applyBorder="1" applyAlignment="1">
      <alignment/>
    </xf>
    <xf numFmtId="0" fontId="0" fillId="0" borderId="25" xfId="0" applyFont="1" applyBorder="1" applyAlignment="1">
      <alignment/>
    </xf>
    <xf numFmtId="0" fontId="3" fillId="0" borderId="31" xfId="0" applyFont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34" borderId="40" xfId="0" applyFont="1" applyFill="1" applyBorder="1" applyAlignment="1">
      <alignment vertical="center" wrapText="1"/>
    </xf>
    <xf numFmtId="0" fontId="0" fillId="34" borderId="27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38" borderId="0" xfId="0" applyFill="1" applyAlignment="1">
      <alignment/>
    </xf>
    <xf numFmtId="0" fontId="0" fillId="38" borderId="0" xfId="0" applyFill="1" applyAlignment="1">
      <alignment vertical="center"/>
    </xf>
    <xf numFmtId="0" fontId="0" fillId="38" borderId="0" xfId="0" applyFill="1" applyBorder="1" applyAlignment="1">
      <alignment/>
    </xf>
    <xf numFmtId="0" fontId="3" fillId="38" borderId="0" xfId="0" applyFont="1" applyFill="1" applyBorder="1" applyAlignment="1">
      <alignment horizontal="center"/>
    </xf>
    <xf numFmtId="11" fontId="0" fillId="38" borderId="0" xfId="0" applyNumberFormat="1" applyFill="1" applyBorder="1" applyAlignment="1">
      <alignment/>
    </xf>
    <xf numFmtId="0" fontId="3" fillId="38" borderId="0" xfId="0" applyFont="1" applyFill="1" applyBorder="1" applyAlignment="1">
      <alignment wrapText="1"/>
    </xf>
    <xf numFmtId="0" fontId="3" fillId="38" borderId="0" xfId="0" applyFont="1" applyFill="1" applyBorder="1" applyAlignment="1">
      <alignment horizontal="center" wrapText="1"/>
    </xf>
    <xf numFmtId="0" fontId="0" fillId="38" borderId="0" xfId="0" applyFont="1" applyFill="1" applyBorder="1" applyAlignment="1">
      <alignment/>
    </xf>
    <xf numFmtId="0" fontId="0" fillId="38" borderId="0" xfId="0" applyFont="1" applyFill="1" applyBorder="1" applyAlignment="1">
      <alignment horizontal="center"/>
    </xf>
    <xf numFmtId="0" fontId="0" fillId="38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="130" zoomScaleNormal="130" zoomScalePageLayoutView="0" workbookViewId="0" topLeftCell="A1">
      <selection activeCell="E5" sqref="E5"/>
    </sheetView>
  </sheetViews>
  <sheetFormatPr defaultColWidth="9.140625" defaultRowHeight="12.75"/>
  <cols>
    <col min="1" max="1" width="25.8515625" style="0" customWidth="1"/>
    <col min="2" max="2" width="12.7109375" style="10" customWidth="1"/>
    <col min="3" max="15" width="12.7109375" style="0" customWidth="1"/>
  </cols>
  <sheetData>
    <row r="1" spans="1:15" ht="21.75" thickBot="1">
      <c r="A1" s="25" t="s">
        <v>8</v>
      </c>
      <c r="B1" s="55" t="s">
        <v>34</v>
      </c>
      <c r="C1" s="56"/>
      <c r="D1" s="56"/>
      <c r="E1" s="56"/>
      <c r="F1" s="56"/>
      <c r="G1" s="57"/>
      <c r="H1" s="95"/>
      <c r="I1" s="95"/>
      <c r="J1" s="95"/>
      <c r="K1" s="95"/>
      <c r="L1" s="95"/>
      <c r="M1" s="95"/>
      <c r="N1" s="95"/>
      <c r="O1" s="95"/>
    </row>
    <row r="2" spans="1:15" ht="29.25" customHeight="1" thickBot="1">
      <c r="A2" s="24" t="s">
        <v>4</v>
      </c>
      <c r="B2" s="63" t="s">
        <v>45</v>
      </c>
      <c r="C2" s="64"/>
      <c r="D2" s="64"/>
      <c r="E2" s="64"/>
      <c r="F2" s="64"/>
      <c r="G2" s="65"/>
      <c r="H2" s="95"/>
      <c r="I2" s="95"/>
      <c r="J2" s="95"/>
      <c r="K2" s="95"/>
      <c r="L2" s="95"/>
      <c r="M2" s="95"/>
      <c r="N2" s="95"/>
      <c r="O2" s="95"/>
    </row>
    <row r="3" spans="1:15" ht="13.5" thickBot="1">
      <c r="A3" s="11" t="s">
        <v>9</v>
      </c>
      <c r="B3" s="66" t="s">
        <v>6</v>
      </c>
      <c r="C3" s="67"/>
      <c r="D3" s="12" t="s">
        <v>5</v>
      </c>
      <c r="E3" s="68">
        <v>42438</v>
      </c>
      <c r="F3" s="68"/>
      <c r="G3" s="13"/>
      <c r="H3" s="95"/>
      <c r="I3" s="95"/>
      <c r="J3" s="95"/>
      <c r="K3" s="95"/>
      <c r="L3" s="95"/>
      <c r="M3" s="95"/>
      <c r="N3" s="95"/>
      <c r="O3" s="95"/>
    </row>
    <row r="4" spans="1:15" ht="12.75">
      <c r="A4" s="3" t="s">
        <v>0</v>
      </c>
      <c r="B4" s="20"/>
      <c r="C4" s="20"/>
      <c r="D4" s="20"/>
      <c r="F4" s="1"/>
      <c r="G4" s="2"/>
      <c r="H4" s="95"/>
      <c r="I4" s="95"/>
      <c r="J4" s="95"/>
      <c r="K4" s="95"/>
      <c r="L4" s="95"/>
      <c r="M4" s="95"/>
      <c r="N4" s="95"/>
      <c r="O4" s="95"/>
    </row>
    <row r="5" spans="1:15" ht="12.75">
      <c r="A5" s="3" t="s">
        <v>1</v>
      </c>
      <c r="B5" s="20"/>
      <c r="C5" s="20"/>
      <c r="D5" s="20"/>
      <c r="F5" s="1"/>
      <c r="G5" s="2"/>
      <c r="H5" s="95"/>
      <c r="I5" s="95"/>
      <c r="J5" s="95"/>
      <c r="K5" s="95"/>
      <c r="L5" s="95"/>
      <c r="M5" s="95"/>
      <c r="N5" s="95"/>
      <c r="O5" s="95"/>
    </row>
    <row r="6" spans="1:15" ht="13.5" thickBot="1">
      <c r="A6" s="4" t="s">
        <v>2</v>
      </c>
      <c r="B6" s="21"/>
      <c r="C6" s="21"/>
      <c r="D6" s="21"/>
      <c r="E6" s="5"/>
      <c r="F6" s="5"/>
      <c r="G6" s="6"/>
      <c r="H6" s="97"/>
      <c r="I6" s="95"/>
      <c r="J6" s="95"/>
      <c r="K6" s="95"/>
      <c r="L6" s="95"/>
      <c r="M6" s="95"/>
      <c r="N6" s="95"/>
      <c r="O6" s="95"/>
    </row>
    <row r="7" spans="1:15" ht="19.5" thickBot="1" thickTop="1">
      <c r="A7" s="22" t="s">
        <v>10</v>
      </c>
      <c r="B7" s="23" t="s">
        <v>12</v>
      </c>
      <c r="C7" s="23" t="s">
        <v>13</v>
      </c>
      <c r="D7" s="69" t="s">
        <v>11</v>
      </c>
      <c r="E7" s="70"/>
      <c r="F7" s="70"/>
      <c r="G7" s="71"/>
      <c r="H7" s="95"/>
      <c r="I7" s="95"/>
      <c r="J7" s="95"/>
      <c r="K7" s="95"/>
      <c r="L7" s="95"/>
      <c r="M7" s="95"/>
      <c r="N7" s="95"/>
      <c r="O7" s="95"/>
    </row>
    <row r="8" spans="1:15" ht="15.75" customHeight="1" thickBot="1">
      <c r="A8" s="39" t="s">
        <v>37</v>
      </c>
      <c r="B8" s="30">
        <v>10</v>
      </c>
      <c r="C8" s="49">
        <v>2000</v>
      </c>
      <c r="D8" s="72" t="s">
        <v>42</v>
      </c>
      <c r="E8" s="73"/>
      <c r="F8" s="73"/>
      <c r="G8" s="74"/>
      <c r="H8" s="95"/>
      <c r="I8" s="95"/>
      <c r="J8" s="95"/>
      <c r="K8" s="95"/>
      <c r="L8" s="95"/>
      <c r="M8" s="95"/>
      <c r="N8" s="95"/>
      <c r="O8" s="95"/>
    </row>
    <row r="9" spans="1:15" ht="12.75">
      <c r="A9" s="26"/>
      <c r="B9" s="27"/>
      <c r="C9" s="28"/>
      <c r="D9" s="75"/>
      <c r="E9" s="76"/>
      <c r="F9" s="76"/>
      <c r="G9" s="77"/>
      <c r="H9" s="95"/>
      <c r="I9" s="95"/>
      <c r="J9" s="95"/>
      <c r="K9" s="95"/>
      <c r="L9" s="95"/>
      <c r="M9" s="95"/>
      <c r="N9" s="95"/>
      <c r="O9" s="95"/>
    </row>
    <row r="10" spans="1:15" ht="13.5" thickBot="1">
      <c r="A10" s="9"/>
      <c r="B10" s="33"/>
      <c r="C10" s="28"/>
      <c r="D10" s="78"/>
      <c r="E10" s="79"/>
      <c r="F10" s="79"/>
      <c r="G10" s="80"/>
      <c r="H10" s="95"/>
      <c r="I10" s="95"/>
      <c r="J10" s="95"/>
      <c r="K10" s="95"/>
      <c r="L10" s="95"/>
      <c r="M10" s="95"/>
      <c r="N10" s="95"/>
      <c r="O10" s="95"/>
    </row>
    <row r="11" spans="1:15" ht="12" customHeight="1">
      <c r="A11" s="58" t="s">
        <v>35</v>
      </c>
      <c r="B11" s="58" t="s">
        <v>3</v>
      </c>
      <c r="C11" s="58" t="s">
        <v>36</v>
      </c>
      <c r="D11" s="58" t="s">
        <v>40</v>
      </c>
      <c r="E11" s="88" t="s">
        <v>41</v>
      </c>
      <c r="F11" s="98"/>
      <c r="G11" s="98"/>
      <c r="H11" s="97"/>
      <c r="I11" s="97"/>
      <c r="J11" s="95"/>
      <c r="K11" s="95"/>
      <c r="L11" s="95"/>
      <c r="M11" s="95"/>
      <c r="N11" s="95"/>
      <c r="O11" s="95"/>
    </row>
    <row r="12" spans="1:15" ht="13.5" customHeight="1">
      <c r="A12" s="59"/>
      <c r="B12" s="61"/>
      <c r="C12" s="61"/>
      <c r="D12" s="87"/>
      <c r="E12" s="89"/>
      <c r="F12" s="98"/>
      <c r="G12" s="98"/>
      <c r="H12" s="97"/>
      <c r="I12" s="97"/>
      <c r="J12" s="95"/>
      <c r="K12" s="95"/>
      <c r="L12" s="95"/>
      <c r="M12" s="95"/>
      <c r="N12" s="95"/>
      <c r="O12" s="95"/>
    </row>
    <row r="13" spans="1:15" ht="13.5" customHeight="1">
      <c r="A13" s="60"/>
      <c r="B13" s="62"/>
      <c r="C13" s="62"/>
      <c r="D13" s="87"/>
      <c r="E13" s="90"/>
      <c r="F13" s="98"/>
      <c r="G13" s="98"/>
      <c r="H13" s="97"/>
      <c r="I13" s="97"/>
      <c r="J13" s="95"/>
      <c r="K13" s="95"/>
      <c r="L13" s="95"/>
      <c r="M13" s="95"/>
      <c r="N13" s="95"/>
      <c r="O13" s="95"/>
    </row>
    <row r="14" spans="1:15" ht="12.75">
      <c r="A14" s="36" t="s">
        <v>26</v>
      </c>
      <c r="B14" s="40">
        <v>7440360</v>
      </c>
      <c r="C14" s="31">
        <v>2E-06</v>
      </c>
      <c r="D14" s="42">
        <f aca="true" t="shared" si="0" ref="D14:D34">($B$8*C14)</f>
        <v>1.9999999999999998E-05</v>
      </c>
      <c r="E14" s="43">
        <f aca="true" t="shared" si="1" ref="E14:E34">($C$8*C14)</f>
        <v>0.004</v>
      </c>
      <c r="F14" s="95"/>
      <c r="G14" s="95"/>
      <c r="H14" s="95"/>
      <c r="I14" s="95"/>
      <c r="J14" s="95"/>
      <c r="K14" s="95"/>
      <c r="L14" s="95"/>
      <c r="M14" s="95"/>
      <c r="N14" s="95"/>
      <c r="O14" s="95"/>
    </row>
    <row r="15" spans="1:15" ht="12.75">
      <c r="A15" s="29" t="s">
        <v>14</v>
      </c>
      <c r="B15" s="7">
        <v>7440382</v>
      </c>
      <c r="C15" s="32">
        <v>5E-06</v>
      </c>
      <c r="D15" s="44">
        <f t="shared" si="0"/>
        <v>5E-05</v>
      </c>
      <c r="E15" s="45">
        <f t="shared" si="1"/>
        <v>0.01</v>
      </c>
      <c r="F15" s="95"/>
      <c r="G15" s="95"/>
      <c r="H15" s="95"/>
      <c r="I15" s="95"/>
      <c r="J15" s="95"/>
      <c r="K15" s="95"/>
      <c r="L15" s="95"/>
      <c r="M15" s="95"/>
      <c r="N15" s="95"/>
      <c r="O15" s="95"/>
    </row>
    <row r="16" spans="1:15" ht="12.75">
      <c r="A16" s="35" t="s">
        <v>27</v>
      </c>
      <c r="B16" s="41">
        <v>7440393</v>
      </c>
      <c r="C16" s="32">
        <v>3E-05</v>
      </c>
      <c r="D16" s="44">
        <f t="shared" si="0"/>
        <v>0.00030000000000000003</v>
      </c>
      <c r="E16" s="45">
        <f t="shared" si="1"/>
        <v>0.060000000000000005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</row>
    <row r="17" spans="1:15" ht="12.75">
      <c r="A17" s="29" t="s">
        <v>15</v>
      </c>
      <c r="B17" s="7">
        <v>7440417</v>
      </c>
      <c r="C17" s="32">
        <v>1E-06</v>
      </c>
      <c r="D17" s="44">
        <f t="shared" si="0"/>
        <v>9.999999999999999E-06</v>
      </c>
      <c r="E17" s="45">
        <f t="shared" si="1"/>
        <v>0.002</v>
      </c>
      <c r="F17" s="95"/>
      <c r="G17" s="95"/>
      <c r="H17" s="95"/>
      <c r="I17" s="95"/>
      <c r="J17" s="95"/>
      <c r="K17" s="95"/>
      <c r="L17" s="95"/>
      <c r="M17" s="95"/>
      <c r="N17" s="95"/>
      <c r="O17" s="95"/>
    </row>
    <row r="18" spans="1:15" ht="12.75">
      <c r="A18" s="29" t="s">
        <v>25</v>
      </c>
      <c r="B18" s="7">
        <v>7726956</v>
      </c>
      <c r="C18" s="32">
        <v>2E-05</v>
      </c>
      <c r="D18" s="44">
        <f t="shared" si="0"/>
        <v>0.0002</v>
      </c>
      <c r="E18" s="45">
        <f t="shared" si="1"/>
        <v>0.04</v>
      </c>
      <c r="F18" s="95"/>
      <c r="G18" s="95"/>
      <c r="H18" s="95"/>
      <c r="I18" s="95"/>
      <c r="J18" s="95"/>
      <c r="K18" s="95"/>
      <c r="L18" s="95"/>
      <c r="M18" s="95"/>
      <c r="N18" s="95"/>
      <c r="O18" s="95"/>
    </row>
    <row r="19" spans="1:15" ht="12.75">
      <c r="A19" s="29" t="s">
        <v>16</v>
      </c>
      <c r="B19" s="7">
        <v>7440439</v>
      </c>
      <c r="C19" s="32">
        <v>2E-06</v>
      </c>
      <c r="D19" s="44">
        <f t="shared" si="0"/>
        <v>1.9999999999999998E-05</v>
      </c>
      <c r="E19" s="45">
        <f t="shared" si="1"/>
        <v>0.004</v>
      </c>
      <c r="F19" s="95"/>
      <c r="G19" s="95"/>
      <c r="H19" s="95"/>
      <c r="I19" s="95"/>
      <c r="J19" s="95"/>
      <c r="K19" s="95"/>
      <c r="L19" s="95"/>
      <c r="M19" s="95"/>
      <c r="N19" s="95"/>
      <c r="O19" s="95"/>
    </row>
    <row r="20" spans="1:15" ht="12.75">
      <c r="A20" s="29" t="s">
        <v>23</v>
      </c>
      <c r="B20" s="7">
        <v>7782505</v>
      </c>
      <c r="C20" s="32">
        <v>0.0004</v>
      </c>
      <c r="D20" s="44">
        <f t="shared" si="0"/>
        <v>0.004</v>
      </c>
      <c r="E20" s="45">
        <f t="shared" si="1"/>
        <v>0.8</v>
      </c>
      <c r="F20" s="95"/>
      <c r="G20" s="95"/>
      <c r="H20" s="95"/>
      <c r="I20" s="95"/>
      <c r="J20" s="95"/>
      <c r="K20" s="95"/>
      <c r="L20" s="95"/>
      <c r="M20" s="95"/>
      <c r="N20" s="95"/>
      <c r="O20" s="95"/>
    </row>
    <row r="21" spans="1:15" ht="12.75">
      <c r="A21" s="38" t="s">
        <v>33</v>
      </c>
      <c r="B21" s="41">
        <v>7440473</v>
      </c>
      <c r="C21" s="32">
        <v>0.0001</v>
      </c>
      <c r="D21" s="44">
        <f t="shared" si="0"/>
        <v>0.001</v>
      </c>
      <c r="E21" s="45">
        <f t="shared" si="1"/>
        <v>0.2</v>
      </c>
      <c r="F21" s="95"/>
      <c r="G21" s="95"/>
      <c r="H21" s="95"/>
      <c r="I21" s="95"/>
      <c r="J21" s="95"/>
      <c r="K21" s="95"/>
      <c r="L21" s="95"/>
      <c r="M21" s="95"/>
      <c r="N21" s="95"/>
      <c r="O21" s="95"/>
    </row>
    <row r="22" spans="1:15" ht="12.75">
      <c r="A22" s="35" t="s">
        <v>28</v>
      </c>
      <c r="B22" s="41">
        <v>7440484</v>
      </c>
      <c r="C22" s="32">
        <v>5E-06</v>
      </c>
      <c r="D22" s="44">
        <f t="shared" si="0"/>
        <v>5E-05</v>
      </c>
      <c r="E22" s="45">
        <f t="shared" si="1"/>
        <v>0.01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</row>
    <row r="23" spans="1:15" ht="12.75">
      <c r="A23" s="29" t="s">
        <v>17</v>
      </c>
      <c r="B23" s="7">
        <v>7440508</v>
      </c>
      <c r="C23" s="32">
        <v>4E-05</v>
      </c>
      <c r="D23" s="44">
        <f t="shared" si="0"/>
        <v>0.0004</v>
      </c>
      <c r="E23" s="45">
        <f t="shared" si="1"/>
        <v>0.08</v>
      </c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1:15" ht="12.75">
      <c r="A24" s="29" t="s">
        <v>39</v>
      </c>
      <c r="B24" s="7">
        <v>18540299</v>
      </c>
      <c r="C24" s="37">
        <f>C21*0.05</f>
        <v>5E-06</v>
      </c>
      <c r="D24" s="44">
        <f>($B$8*C24)</f>
        <v>5E-05</v>
      </c>
      <c r="E24" s="45">
        <f>($C$8*C24)</f>
        <v>0.01</v>
      </c>
      <c r="F24" s="95"/>
      <c r="G24" s="95"/>
      <c r="H24" s="95"/>
      <c r="I24" s="95"/>
      <c r="J24" s="95"/>
      <c r="K24" s="95"/>
      <c r="L24" s="95"/>
      <c r="M24" s="95"/>
      <c r="N24" s="95"/>
      <c r="O24" s="95"/>
    </row>
    <row r="25" spans="1:15" ht="12.75">
      <c r="A25" s="8" t="s">
        <v>18</v>
      </c>
      <c r="B25" s="7">
        <v>7439921</v>
      </c>
      <c r="C25" s="32">
        <v>2E-06</v>
      </c>
      <c r="D25" s="44">
        <f t="shared" si="0"/>
        <v>1.9999999999999998E-05</v>
      </c>
      <c r="E25" s="45">
        <f t="shared" si="1"/>
        <v>0.004</v>
      </c>
      <c r="F25" s="95"/>
      <c r="G25" s="95"/>
      <c r="H25" s="95"/>
      <c r="I25" s="95"/>
      <c r="J25" s="95"/>
      <c r="K25" s="95"/>
      <c r="L25" s="95"/>
      <c r="M25" s="95"/>
      <c r="N25" s="95"/>
      <c r="O25" s="95"/>
    </row>
    <row r="26" spans="1:15" ht="12.75">
      <c r="A26" s="8" t="s">
        <v>19</v>
      </c>
      <c r="B26" s="7">
        <v>7439965</v>
      </c>
      <c r="C26" s="32">
        <v>6E-05</v>
      </c>
      <c r="D26" s="46">
        <f t="shared" si="0"/>
        <v>0.0006000000000000001</v>
      </c>
      <c r="E26" s="47">
        <f t="shared" si="1"/>
        <v>0.12000000000000001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</row>
    <row r="27" spans="1:15" ht="12.75">
      <c r="A27" s="14" t="s">
        <v>22</v>
      </c>
      <c r="B27" s="7">
        <v>7439976</v>
      </c>
      <c r="C27" s="32">
        <v>3E-07</v>
      </c>
      <c r="D27" s="46">
        <f t="shared" si="0"/>
        <v>3E-06</v>
      </c>
      <c r="E27" s="47">
        <f t="shared" si="1"/>
        <v>0.0006</v>
      </c>
      <c r="F27" s="95"/>
      <c r="G27" s="95"/>
      <c r="H27" s="95"/>
      <c r="I27" s="95"/>
      <c r="J27" s="95"/>
      <c r="K27" s="95"/>
      <c r="L27" s="95"/>
      <c r="M27" s="95"/>
      <c r="N27" s="95"/>
      <c r="O27" s="95"/>
    </row>
    <row r="28" spans="1:15" ht="12.75">
      <c r="A28" s="34" t="s">
        <v>32</v>
      </c>
      <c r="B28" s="41">
        <v>1313275</v>
      </c>
      <c r="C28" s="32">
        <v>5E-06</v>
      </c>
      <c r="D28" s="46">
        <f t="shared" si="0"/>
        <v>5E-05</v>
      </c>
      <c r="E28" s="47">
        <f t="shared" si="1"/>
        <v>0.01</v>
      </c>
      <c r="F28" s="95"/>
      <c r="G28" s="95"/>
      <c r="H28" s="95"/>
      <c r="I28" s="95"/>
      <c r="J28" s="95"/>
      <c r="K28" s="95"/>
      <c r="L28" s="95"/>
      <c r="M28" s="95"/>
      <c r="N28" s="95"/>
      <c r="O28" s="95"/>
    </row>
    <row r="29" spans="1:15" ht="12.75">
      <c r="A29" s="14" t="s">
        <v>20</v>
      </c>
      <c r="B29" s="7">
        <v>7440020</v>
      </c>
      <c r="C29" s="32">
        <v>0.00012</v>
      </c>
      <c r="D29" s="44">
        <f t="shared" si="0"/>
        <v>0.0012000000000000001</v>
      </c>
      <c r="E29" s="45">
        <f t="shared" si="1"/>
        <v>0.24000000000000002</v>
      </c>
      <c r="F29" s="95"/>
      <c r="G29" s="95"/>
      <c r="H29" s="95"/>
      <c r="I29" s="95"/>
      <c r="J29" s="95"/>
      <c r="K29" s="95"/>
      <c r="L29" s="95"/>
      <c r="M29" s="95"/>
      <c r="N29" s="95"/>
      <c r="O29" s="95"/>
    </row>
    <row r="30" spans="1:15" ht="12.75">
      <c r="A30" s="14" t="s">
        <v>21</v>
      </c>
      <c r="B30" s="7">
        <v>7782492</v>
      </c>
      <c r="C30" s="32">
        <v>1E-05</v>
      </c>
      <c r="D30" s="44">
        <f t="shared" si="0"/>
        <v>0.0001</v>
      </c>
      <c r="E30" s="45">
        <f t="shared" si="1"/>
        <v>0.02</v>
      </c>
      <c r="F30" s="95"/>
      <c r="G30" s="95"/>
      <c r="H30" s="95"/>
      <c r="I30" s="95"/>
      <c r="J30" s="95"/>
      <c r="K30" s="95"/>
      <c r="L30" s="95"/>
      <c r="M30" s="95"/>
      <c r="N30" s="95"/>
      <c r="O30" s="95"/>
    </row>
    <row r="31" spans="1:15" ht="12.75">
      <c r="A31" s="34" t="s">
        <v>29</v>
      </c>
      <c r="B31" s="41">
        <v>7440224</v>
      </c>
      <c r="C31" s="32">
        <v>5E-07</v>
      </c>
      <c r="D31" s="44">
        <f t="shared" si="0"/>
        <v>4.9999999999999996E-06</v>
      </c>
      <c r="E31" s="45">
        <f t="shared" si="1"/>
        <v>0.001</v>
      </c>
      <c r="F31" s="95"/>
      <c r="G31" s="95"/>
      <c r="H31" s="95"/>
      <c r="I31" s="95"/>
      <c r="J31" s="95"/>
      <c r="K31" s="95"/>
      <c r="L31" s="95"/>
      <c r="M31" s="95"/>
      <c r="N31" s="95"/>
      <c r="O31" s="95"/>
    </row>
    <row r="32" spans="1:15" ht="12.75">
      <c r="A32" s="34" t="s">
        <v>30</v>
      </c>
      <c r="B32" s="41">
        <v>7440280</v>
      </c>
      <c r="C32" s="32">
        <v>5E-07</v>
      </c>
      <c r="D32" s="44">
        <f t="shared" si="0"/>
        <v>4.9999999999999996E-06</v>
      </c>
      <c r="E32" s="45">
        <f t="shared" si="1"/>
        <v>0.001</v>
      </c>
      <c r="F32" s="95"/>
      <c r="G32" s="95"/>
      <c r="H32" s="95"/>
      <c r="I32" s="95"/>
      <c r="J32" s="95"/>
      <c r="K32" s="95"/>
      <c r="L32" s="95"/>
      <c r="M32" s="95"/>
      <c r="N32" s="95"/>
      <c r="O32" s="95"/>
    </row>
    <row r="33" spans="1:15" ht="12.75">
      <c r="A33" s="14" t="s">
        <v>24</v>
      </c>
      <c r="B33" s="7">
        <v>7440622</v>
      </c>
      <c r="C33" s="32">
        <v>0.0002</v>
      </c>
      <c r="D33" s="44">
        <f t="shared" si="0"/>
        <v>0.002</v>
      </c>
      <c r="E33" s="45">
        <f t="shared" si="1"/>
        <v>0.4</v>
      </c>
      <c r="F33" s="95"/>
      <c r="G33" s="95"/>
      <c r="H33" s="95"/>
      <c r="I33" s="95"/>
      <c r="J33" s="95"/>
      <c r="K33" s="95"/>
      <c r="L33" s="95"/>
      <c r="M33" s="95"/>
      <c r="N33" s="95"/>
      <c r="O33" s="95"/>
    </row>
    <row r="34" spans="1:15" ht="12.75">
      <c r="A34" s="50" t="s">
        <v>31</v>
      </c>
      <c r="B34" s="51">
        <v>7440666</v>
      </c>
      <c r="C34" s="52">
        <v>1E-05</v>
      </c>
      <c r="D34" s="53">
        <f t="shared" si="0"/>
        <v>0.0001</v>
      </c>
      <c r="E34" s="48">
        <f t="shared" si="1"/>
        <v>0.02</v>
      </c>
      <c r="F34" s="95"/>
      <c r="G34" s="95"/>
      <c r="H34" s="95"/>
      <c r="I34" s="95"/>
      <c r="J34" s="95"/>
      <c r="K34" s="95"/>
      <c r="L34" s="95"/>
      <c r="M34" s="95"/>
      <c r="N34" s="95"/>
      <c r="O34" s="95"/>
    </row>
    <row r="35" spans="1:15" ht="12.75">
      <c r="A35" s="100"/>
      <c r="B35" s="101"/>
      <c r="C35" s="99"/>
      <c r="D35" s="99"/>
      <c r="E35" s="99"/>
      <c r="F35" s="99"/>
      <c r="G35" s="99"/>
      <c r="H35" s="97"/>
      <c r="I35" s="97"/>
      <c r="J35" s="97"/>
      <c r="K35" s="97"/>
      <c r="L35" s="95"/>
      <c r="M35" s="95"/>
      <c r="N35" s="95"/>
      <c r="O35" s="95"/>
    </row>
    <row r="36" spans="1:15" ht="12.75">
      <c r="A36" s="15" t="s">
        <v>7</v>
      </c>
      <c r="B36" s="16"/>
      <c r="C36" s="17"/>
      <c r="D36" s="17"/>
      <c r="E36" s="54"/>
      <c r="F36" s="17"/>
      <c r="G36" s="17"/>
      <c r="H36" s="18"/>
      <c r="I36" s="18"/>
      <c r="J36" s="18"/>
      <c r="K36" s="19"/>
      <c r="L36" s="95"/>
      <c r="M36" s="95"/>
      <c r="N36" s="95"/>
      <c r="O36" s="95"/>
    </row>
    <row r="37" spans="1:15" ht="26.25" customHeight="1">
      <c r="A37" s="81" t="s">
        <v>43</v>
      </c>
      <c r="B37" s="82"/>
      <c r="C37" s="82"/>
      <c r="D37" s="82"/>
      <c r="E37" s="82"/>
      <c r="F37" s="82"/>
      <c r="G37" s="82"/>
      <c r="H37" s="82"/>
      <c r="I37" s="82"/>
      <c r="J37" s="82"/>
      <c r="K37" s="83"/>
      <c r="L37" s="95"/>
      <c r="M37" s="95"/>
      <c r="N37" s="95"/>
      <c r="O37" s="95"/>
    </row>
    <row r="38" spans="1:15" s="94" customFormat="1" ht="15" customHeight="1">
      <c r="A38" s="91" t="s">
        <v>44</v>
      </c>
      <c r="B38" s="92"/>
      <c r="C38" s="92"/>
      <c r="D38" s="92"/>
      <c r="E38" s="92"/>
      <c r="F38" s="92"/>
      <c r="G38" s="92"/>
      <c r="H38" s="92"/>
      <c r="I38" s="92"/>
      <c r="J38" s="92"/>
      <c r="K38" s="93"/>
      <c r="L38" s="96"/>
      <c r="M38" s="96"/>
      <c r="N38" s="96"/>
      <c r="O38" s="96"/>
    </row>
    <row r="39" spans="1:15" ht="15" customHeight="1">
      <c r="A39" s="84" t="s">
        <v>38</v>
      </c>
      <c r="B39" s="85"/>
      <c r="C39" s="85"/>
      <c r="D39" s="85"/>
      <c r="E39" s="85"/>
      <c r="F39" s="85"/>
      <c r="G39" s="85"/>
      <c r="H39" s="85"/>
      <c r="I39" s="85"/>
      <c r="J39" s="85"/>
      <c r="K39" s="86"/>
      <c r="L39" s="95"/>
      <c r="M39" s="95"/>
      <c r="N39" s="95"/>
      <c r="O39" s="95"/>
    </row>
    <row r="40" spans="1:15" ht="12.75">
      <c r="A40" s="102"/>
      <c r="B40" s="103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</row>
    <row r="41" spans="1:15" ht="12.75">
      <c r="A41" s="95"/>
      <c r="B41" s="104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</row>
  </sheetData>
  <sheetProtection/>
  <mergeCells count="14">
    <mergeCell ref="A37:K37"/>
    <mergeCell ref="A39:K39"/>
    <mergeCell ref="C11:C13"/>
    <mergeCell ref="D11:D13"/>
    <mergeCell ref="E11:E13"/>
    <mergeCell ref="A38:K38"/>
    <mergeCell ref="B1:G1"/>
    <mergeCell ref="A11:A13"/>
    <mergeCell ref="B11:B13"/>
    <mergeCell ref="B2:G2"/>
    <mergeCell ref="B3:C3"/>
    <mergeCell ref="E3:F3"/>
    <mergeCell ref="D7:G7"/>
    <mergeCell ref="D8:G10"/>
  </mergeCells>
  <printOptions gridLines="1"/>
  <pageMargins left="0.75" right="0.75" top="1" bottom="1" header="0.5" footer="0.5"/>
  <pageSetup blackAndWhite="1"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2010-11-02T20:45:33Z</cp:lastPrinted>
  <dcterms:created xsi:type="dcterms:W3CDTF">2009-10-30T20:24:14Z</dcterms:created>
  <dcterms:modified xsi:type="dcterms:W3CDTF">2019-08-23T17:53:00Z</dcterms:modified>
  <cp:category/>
  <cp:version/>
  <cp:contentType/>
  <cp:contentStatus/>
</cp:coreProperties>
</file>