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Asphalt PM10 based " sheetId="1" r:id="rId1"/>
  </sheets>
  <definedNames/>
  <calcPr fullCalcOnLoad="1"/>
</workbook>
</file>

<file path=xl/sharedStrings.xml><?xml version="1.0" encoding="utf-8"?>
<sst xmlns="http://schemas.openxmlformats.org/spreadsheetml/2006/main" count="50" uniqueCount="50">
  <si>
    <t>Facility:</t>
  </si>
  <si>
    <t>ID#:</t>
  </si>
  <si>
    <t>Project #:</t>
  </si>
  <si>
    <t>CAS#</t>
  </si>
  <si>
    <t>LB/HR</t>
  </si>
  <si>
    <t>LB/YR</t>
  </si>
  <si>
    <t>Applicability</t>
  </si>
  <si>
    <t>Last Update</t>
  </si>
  <si>
    <t>Matthew Cegielski</t>
  </si>
  <si>
    <t>References:</t>
  </si>
  <si>
    <t>Name</t>
  </si>
  <si>
    <t>Author or updater</t>
  </si>
  <si>
    <t>Inputs</t>
  </si>
  <si>
    <t xml:space="preserve">Formula </t>
  </si>
  <si>
    <t>Ammonia</t>
  </si>
  <si>
    <t>Bromine</t>
  </si>
  <si>
    <t>Chlorine</t>
  </si>
  <si>
    <t>Copper</t>
  </si>
  <si>
    <t>Manganese</t>
  </si>
  <si>
    <t>Nickel</t>
  </si>
  <si>
    <t>Selenium</t>
  </si>
  <si>
    <t>Sulfates</t>
  </si>
  <si>
    <t>Mercury</t>
  </si>
  <si>
    <t>Vanadium</t>
  </si>
  <si>
    <t>Process Rate</t>
  </si>
  <si>
    <t>Aluminum</t>
  </si>
  <si>
    <t>Antimony</t>
  </si>
  <si>
    <t>Barium</t>
  </si>
  <si>
    <t>Phosphorus</t>
  </si>
  <si>
    <t>Thallium</t>
  </si>
  <si>
    <t>Zinc</t>
  </si>
  <si>
    <r>
      <t>PM</t>
    </r>
    <r>
      <rPr>
        <vertAlign val="subscript"/>
        <sz val="10"/>
        <rFont val="Arial"/>
        <family val="2"/>
      </rPr>
      <t>10</t>
    </r>
    <r>
      <rPr>
        <sz val="10"/>
        <rFont val="Arial"/>
        <family val="0"/>
      </rPr>
      <t xml:space="preserve"> Rate lb/hr</t>
    </r>
  </si>
  <si>
    <r>
      <t>PM</t>
    </r>
    <r>
      <rPr>
        <vertAlign val="subscript"/>
        <sz val="10"/>
        <rFont val="Arial"/>
        <family val="2"/>
      </rPr>
      <t>10</t>
    </r>
    <r>
      <rPr>
        <sz val="10"/>
        <rFont val="Arial"/>
        <family val="0"/>
      </rPr>
      <t xml:space="preserve"> Rate lb/yr</t>
    </r>
  </si>
  <si>
    <t>Chromium</t>
  </si>
  <si>
    <t>Substances</t>
  </si>
  <si>
    <t>Hexavalent Chromium**</t>
  </si>
  <si>
    <t xml:space="preserve"> **5% of Chromium considered Hexavalent Chromium (District Policy).</t>
  </si>
  <si>
    <r>
      <t>Emissions are calculated by the multiplication of  PM</t>
    </r>
    <r>
      <rPr>
        <vertAlign val="subscript"/>
        <sz val="10"/>
        <rFont val="Arial"/>
        <family val="2"/>
      </rPr>
      <t>10</t>
    </r>
    <r>
      <rPr>
        <sz val="10"/>
        <rFont val="Arial"/>
        <family val="0"/>
      </rPr>
      <t xml:space="preserve"> Rates and Emission Factors. </t>
    </r>
  </si>
  <si>
    <t>Arsenic</t>
  </si>
  <si>
    <t>Beryllium</t>
  </si>
  <si>
    <t>Cadmium</t>
  </si>
  <si>
    <t>Cobalt</t>
  </si>
  <si>
    <t xml:space="preserve">Lead </t>
  </si>
  <si>
    <r>
      <t>PM</t>
    </r>
    <r>
      <rPr>
        <b/>
        <vertAlign val="subscript"/>
        <sz val="14"/>
        <rFont val="Arial"/>
        <family val="2"/>
      </rPr>
      <t>10</t>
    </r>
    <r>
      <rPr>
        <b/>
        <sz val="14"/>
        <rFont val="Arial"/>
        <family val="2"/>
      </rPr>
      <t xml:space="preserve"> based Emissions from Operations generating Dust from Asphalt &amp; Concrete</t>
    </r>
  </si>
  <si>
    <t>Pollutants required for toxic reporting.  Current as of update date.</t>
  </si>
  <si>
    <r>
      <t xml:space="preserve">* Emission factors are derived from a worst case compilation of the 1997 dust profile (#4082), from </t>
    </r>
    <r>
      <rPr>
        <i/>
        <sz val="10"/>
        <rFont val="Arial"/>
        <family val="2"/>
      </rPr>
      <t>EPA Speciate 4.0</t>
    </r>
    <r>
      <rPr>
        <sz val="10"/>
        <rFont val="Arial"/>
        <family val="2"/>
      </rPr>
      <t xml:space="preserve">, test data from a Mexico City Asphalt Plant and the District's derivation of the 1998 San Diego Air Pollution Control District profiles for cement, fly ash, aggregate based on the CALTRANS road concrete default compositon. </t>
    </r>
  </si>
  <si>
    <r>
      <t>^The emission factor is derived from ratio of Silica PM</t>
    </r>
    <r>
      <rPr>
        <vertAlign val="subscript"/>
        <sz val="10"/>
        <rFont val="Arial"/>
        <family val="2"/>
      </rPr>
      <t>4</t>
    </r>
    <r>
      <rPr>
        <sz val="10"/>
        <rFont val="Arial"/>
        <family val="2"/>
      </rPr>
      <t xml:space="preserve"> to PM</t>
    </r>
    <r>
      <rPr>
        <vertAlign val="subscript"/>
        <sz val="10"/>
        <rFont val="Arial"/>
        <family val="2"/>
      </rPr>
      <t>10</t>
    </r>
    <r>
      <rPr>
        <sz val="10"/>
        <rFont val="Arial"/>
        <family val="2"/>
      </rPr>
      <t xml:space="preserve"> in the 2009 technical paper from the Journal of Air and Waste Management Association (JAWA), PM</t>
    </r>
    <r>
      <rPr>
        <vertAlign val="subscript"/>
        <sz val="10"/>
        <rFont val="Arial"/>
        <family val="2"/>
      </rPr>
      <t>4</t>
    </r>
    <r>
      <rPr>
        <sz val="10"/>
        <rFont val="Arial"/>
        <family val="2"/>
      </rPr>
      <t xml:space="preserve"> Crystalline Silica Emission Factors and Ambient Concentrations at Aggregate-Producing Sources in California. The average of the equipment data from the Vernalis plant in Tracy was used. </t>
    </r>
  </si>
  <si>
    <t>Respirable Silica^</t>
  </si>
  <si>
    <r>
      <t>WC Emission Factors for  RAP and Road Concrete  PM</t>
    </r>
    <r>
      <rPr>
        <b/>
        <vertAlign val="subscript"/>
        <sz val="10"/>
        <rFont val="Arial"/>
        <family val="2"/>
      </rPr>
      <t>10</t>
    </r>
    <r>
      <rPr>
        <b/>
        <sz val="10"/>
        <rFont val="Arial"/>
        <family val="2"/>
      </rPr>
      <t xml:space="preserve"> Dust*</t>
    </r>
  </si>
  <si>
    <r>
      <t>Use this spreadsheet when the emissions are from asphalt</t>
    </r>
    <r>
      <rPr>
        <sz val="10"/>
        <rFont val="Arial"/>
        <family val="0"/>
      </rPr>
      <t xml:space="preserve"> and concrete particulate sources and only the combined PM</t>
    </r>
    <r>
      <rPr>
        <vertAlign val="subscript"/>
        <sz val="10"/>
        <rFont val="Arial"/>
        <family val="2"/>
      </rPr>
      <t>10</t>
    </r>
    <r>
      <rPr>
        <sz val="10"/>
        <rFont val="Arial"/>
        <family val="0"/>
      </rPr>
      <t xml:space="preserve"> rates are provided (asphalt repaving operations using Recycled Asphalt Pavement (RAP) and road concrete). Entries required in yellow areas, output in gray areas.</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</si>
</sst>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s>
  <fonts count="44">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b/>
      <vertAlign val="subscript"/>
      <sz val="14"/>
      <name val="Arial"/>
      <family val="2"/>
    </font>
    <font>
      <vertAlign val="subscript"/>
      <sz val="10"/>
      <name val="Arial"/>
      <family val="2"/>
    </font>
    <font>
      <sz val="14"/>
      <name val="Arial"/>
      <family val="2"/>
    </font>
    <font>
      <b/>
      <vertAlign val="subscrip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00FF00"/>
        <bgColor indexed="64"/>
      </patternFill>
    </fill>
    <fill>
      <patternFill patternType="solid">
        <fgColor indexed="11"/>
        <bgColor indexed="64"/>
      </patternFill>
    </fill>
    <fill>
      <patternFill patternType="solid">
        <fgColor theme="0" tint="-0.1499900072813034"/>
        <bgColor indexed="64"/>
      </patternFill>
    </fill>
    <fill>
      <patternFill patternType="solid">
        <fgColor rgb="FF0070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double"/>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5">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0" fillId="0" borderId="13" xfId="0" applyBorder="1" applyAlignment="1">
      <alignment/>
    </xf>
    <xf numFmtId="0" fontId="0" fillId="0" borderId="14" xfId="0" applyBorder="1" applyAlignment="1">
      <alignment/>
    </xf>
    <xf numFmtId="0" fontId="3" fillId="0" borderId="0" xfId="0" applyFont="1" applyBorder="1" applyAlignment="1">
      <alignment horizontal="center" wrapText="1"/>
    </xf>
    <xf numFmtId="0" fontId="0" fillId="0" borderId="0" xfId="0" applyAlignment="1">
      <alignment horizontal="center"/>
    </xf>
    <xf numFmtId="0" fontId="4" fillId="0" borderId="15" xfId="0" applyFont="1" applyBorder="1" applyAlignment="1">
      <alignment/>
    </xf>
    <xf numFmtId="0" fontId="4" fillId="0" borderId="16" xfId="0" applyFont="1" applyBorder="1" applyAlignment="1">
      <alignment/>
    </xf>
    <xf numFmtId="0" fontId="0" fillId="0" borderId="17" xfId="0" applyBorder="1" applyAlignment="1">
      <alignment/>
    </xf>
    <xf numFmtId="0" fontId="0" fillId="33" borderId="0" xfId="0" applyFill="1" applyBorder="1" applyAlignment="1">
      <alignment/>
    </xf>
    <xf numFmtId="0" fontId="0" fillId="33" borderId="13" xfId="0" applyFill="1" applyBorder="1" applyAlignment="1">
      <alignment/>
    </xf>
    <xf numFmtId="0" fontId="3" fillId="0" borderId="18" xfId="0" applyFont="1" applyBorder="1" applyAlignment="1">
      <alignment/>
    </xf>
    <xf numFmtId="0" fontId="3" fillId="0" borderId="15" xfId="0" applyFont="1" applyBorder="1" applyAlignment="1">
      <alignment horizontal="center" vertical="center"/>
    </xf>
    <xf numFmtId="0" fontId="5" fillId="0" borderId="0" xfId="0" applyFont="1" applyAlignment="1">
      <alignment/>
    </xf>
    <xf numFmtId="0" fontId="0" fillId="33" borderId="19" xfId="0" applyNumberFormat="1" applyFill="1" applyBorder="1" applyAlignment="1">
      <alignment horizontal="center"/>
    </xf>
    <xf numFmtId="0" fontId="0" fillId="0" borderId="19" xfId="0" applyBorder="1" applyAlignment="1">
      <alignment wrapText="1"/>
    </xf>
    <xf numFmtId="11" fontId="0" fillId="33" borderId="19" xfId="0" applyNumberFormat="1" applyFill="1" applyBorder="1" applyAlignment="1">
      <alignment horizontal="center"/>
    </xf>
    <xf numFmtId="11" fontId="0" fillId="0" borderId="20" xfId="0" applyNumberFormat="1" applyBorder="1" applyAlignment="1">
      <alignment horizontal="center"/>
    </xf>
    <xf numFmtId="11" fontId="0" fillId="0" borderId="0" xfId="0" applyNumberFormat="1" applyBorder="1" applyAlignment="1">
      <alignment horizontal="center"/>
    </xf>
    <xf numFmtId="11" fontId="0" fillId="0" borderId="0" xfId="0" applyNumberFormat="1" applyFont="1" applyFill="1" applyBorder="1" applyAlignment="1">
      <alignment horizontal="center"/>
    </xf>
    <xf numFmtId="0" fontId="0" fillId="0" borderId="18" xfId="0" applyFont="1" applyBorder="1" applyAlignment="1">
      <alignment horizontal="center" wrapText="1"/>
    </xf>
    <xf numFmtId="0" fontId="3" fillId="34" borderId="0" xfId="0" applyFont="1" applyFill="1" applyBorder="1" applyAlignment="1">
      <alignment horizontal="center" wrapText="1"/>
    </xf>
    <xf numFmtId="0" fontId="3" fillId="0" borderId="0" xfId="0" applyFont="1" applyBorder="1" applyAlignment="1">
      <alignment horizontal="center"/>
    </xf>
    <xf numFmtId="0" fontId="3" fillId="34" borderId="0" xfId="0" applyFont="1" applyFill="1" applyBorder="1" applyAlignment="1">
      <alignment horizontal="center"/>
    </xf>
    <xf numFmtId="11" fontId="0" fillId="0" borderId="0" xfId="0" applyNumberFormat="1" applyFont="1" applyBorder="1" applyAlignment="1">
      <alignment horizontal="center" wrapText="1"/>
    </xf>
    <xf numFmtId="11" fontId="0" fillId="0" borderId="21" xfId="0" applyNumberFormat="1" applyBorder="1" applyAlignment="1">
      <alignment horizontal="center"/>
    </xf>
    <xf numFmtId="0" fontId="0" fillId="0" borderId="22" xfId="0" applyFill="1" applyBorder="1" applyAlignment="1">
      <alignment wrapText="1"/>
    </xf>
    <xf numFmtId="11" fontId="0" fillId="0" borderId="22" xfId="0" applyNumberFormat="1" applyFill="1" applyBorder="1" applyAlignment="1">
      <alignment/>
    </xf>
    <xf numFmtId="0" fontId="0" fillId="0" borderId="22" xfId="0" applyNumberFormat="1" applyFill="1" applyBorder="1" applyAlignment="1">
      <alignment horizontal="center"/>
    </xf>
    <xf numFmtId="0" fontId="3" fillId="35" borderId="23" xfId="0" applyFont="1" applyFill="1" applyBorder="1" applyAlignment="1">
      <alignment wrapText="1"/>
    </xf>
    <xf numFmtId="0" fontId="3" fillId="34" borderId="20" xfId="0" applyFont="1" applyFill="1" applyBorder="1" applyAlignment="1">
      <alignment horizontal="center" wrapText="1"/>
    </xf>
    <xf numFmtId="0" fontId="3" fillId="0" borderId="24" xfId="0" applyFont="1" applyBorder="1" applyAlignment="1">
      <alignment/>
    </xf>
    <xf numFmtId="0" fontId="3" fillId="35" borderId="24" xfId="0" applyFont="1" applyFill="1" applyBorder="1" applyAlignment="1">
      <alignment wrapText="1"/>
    </xf>
    <xf numFmtId="0" fontId="3" fillId="0" borderId="24" xfId="0" applyFont="1" applyBorder="1" applyAlignment="1">
      <alignment horizontal="left" wrapText="1"/>
    </xf>
    <xf numFmtId="0" fontId="3" fillId="35" borderId="24" xfId="0" applyFont="1" applyFill="1" applyBorder="1" applyAlignment="1">
      <alignment/>
    </xf>
    <xf numFmtId="0" fontId="3" fillId="0" borderId="24" xfId="0" applyFont="1" applyBorder="1" applyAlignment="1">
      <alignment wrapText="1"/>
    </xf>
    <xf numFmtId="0" fontId="3" fillId="35" borderId="25" xfId="0" applyFont="1" applyFill="1" applyBorder="1" applyAlignment="1">
      <alignment/>
    </xf>
    <xf numFmtId="0" fontId="3" fillId="34" borderId="21" xfId="0" applyFont="1" applyFill="1" applyBorder="1" applyAlignment="1">
      <alignment horizontal="center"/>
    </xf>
    <xf numFmtId="11" fontId="0" fillId="36" borderId="20" xfId="0" applyNumberFormat="1" applyFill="1" applyBorder="1" applyAlignment="1">
      <alignment horizontal="center"/>
    </xf>
    <xf numFmtId="11" fontId="0" fillId="36" borderId="26" xfId="0" applyNumberFormat="1" applyFill="1" applyBorder="1" applyAlignment="1">
      <alignment horizontal="center"/>
    </xf>
    <xf numFmtId="11" fontId="0" fillId="36" borderId="0" xfId="0" applyNumberFormat="1" applyFill="1" applyBorder="1" applyAlignment="1">
      <alignment horizontal="center"/>
    </xf>
    <xf numFmtId="11" fontId="0" fillId="36" borderId="27" xfId="0" applyNumberFormat="1" applyFill="1" applyBorder="1" applyAlignment="1">
      <alignment horizontal="center"/>
    </xf>
    <xf numFmtId="11" fontId="0" fillId="36" borderId="21" xfId="0" applyNumberFormat="1" applyFill="1" applyBorder="1" applyAlignment="1">
      <alignment horizontal="center"/>
    </xf>
    <xf numFmtId="11" fontId="0" fillId="36" borderId="28" xfId="0" applyNumberFormat="1" applyFill="1" applyBorder="1" applyAlignment="1">
      <alignment horizontal="center"/>
    </xf>
    <xf numFmtId="0" fontId="0" fillId="37" borderId="0" xfId="0" applyFill="1" applyAlignment="1">
      <alignment/>
    </xf>
    <xf numFmtId="0" fontId="0" fillId="37" borderId="0" xfId="0" applyFill="1" applyAlignment="1">
      <alignment horizontal="center"/>
    </xf>
    <xf numFmtId="0" fontId="0" fillId="37" borderId="0" xfId="0" applyFill="1" applyBorder="1" applyAlignment="1">
      <alignment/>
    </xf>
    <xf numFmtId="0" fontId="0" fillId="37" borderId="0" xfId="0" applyFont="1" applyFill="1" applyAlignment="1">
      <alignment/>
    </xf>
    <xf numFmtId="0" fontId="3" fillId="37" borderId="0" xfId="0" applyFont="1" applyFill="1" applyBorder="1" applyAlignment="1">
      <alignment horizontal="center"/>
    </xf>
    <xf numFmtId="11" fontId="0" fillId="37" borderId="0" xfId="0" applyNumberFormat="1" applyFill="1" applyBorder="1" applyAlignment="1">
      <alignment/>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3" fillId="0" borderId="31" xfId="0" applyFont="1" applyBorder="1" applyAlignment="1">
      <alignment horizontal="left" wrapText="1"/>
    </xf>
    <xf numFmtId="0" fontId="0" fillId="0" borderId="31" xfId="0" applyFont="1" applyBorder="1" applyAlignment="1">
      <alignment horizontal="left" vertical="center" wrapText="1"/>
    </xf>
    <xf numFmtId="0" fontId="0" fillId="35" borderId="31" xfId="0" applyFont="1" applyFill="1" applyBorder="1" applyAlignment="1">
      <alignment horizontal="left" vertical="center" wrapText="1"/>
    </xf>
    <xf numFmtId="0" fontId="0" fillId="0" borderId="31" xfId="0" applyFont="1" applyBorder="1" applyAlignment="1">
      <alignment horizontal="left" wrapText="1"/>
    </xf>
    <xf numFmtId="0" fontId="3" fillId="0" borderId="19" xfId="0" applyFont="1" applyFill="1" applyBorder="1" applyAlignment="1">
      <alignment horizontal="center" wrapText="1"/>
    </xf>
    <xf numFmtId="0" fontId="0" fillId="0" borderId="19" xfId="0" applyBorder="1" applyAlignment="1">
      <alignment horizontal="center" wrapText="1"/>
    </xf>
    <xf numFmtId="0" fontId="0" fillId="0" borderId="22" xfId="0" applyBorder="1" applyAlignment="1">
      <alignment horizontal="center" wrapText="1"/>
    </xf>
    <xf numFmtId="0" fontId="3" fillId="0" borderId="19" xfId="0" applyFont="1" applyBorder="1" applyAlignment="1">
      <alignment horizontal="center" wrapText="1"/>
    </xf>
    <xf numFmtId="0" fontId="5" fillId="0" borderId="32" xfId="0" applyFont="1" applyBorder="1" applyAlignment="1">
      <alignment horizontal="center" wrapText="1"/>
    </xf>
    <xf numFmtId="0" fontId="8" fillId="0" borderId="33" xfId="0" applyFont="1" applyBorder="1" applyAlignment="1">
      <alignment horizontal="center"/>
    </xf>
    <xf numFmtId="0" fontId="8" fillId="0" borderId="34" xfId="0" applyFont="1" applyBorder="1" applyAlignment="1">
      <alignment horizontal="center"/>
    </xf>
    <xf numFmtId="0" fontId="0" fillId="0" borderId="35" xfId="0" applyFont="1" applyBorder="1" applyAlignment="1">
      <alignment horizontal="center" vertical="center" wrapText="1"/>
    </xf>
    <xf numFmtId="0" fontId="0" fillId="0" borderId="36" xfId="0" applyBorder="1" applyAlignment="1">
      <alignment horizontal="center"/>
    </xf>
    <xf numFmtId="0" fontId="0" fillId="0" borderId="37"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35" borderId="16" xfId="0" applyFill="1" applyBorder="1" applyAlignment="1">
      <alignment horizontal="center"/>
    </xf>
    <xf numFmtId="0" fontId="0" fillId="0" borderId="16" xfId="0" applyBorder="1" applyAlignment="1">
      <alignment/>
    </xf>
    <xf numFmtId="171" fontId="0" fillId="35" borderId="16" xfId="0" applyNumberFormat="1" applyFill="1" applyBorder="1" applyAlignment="1">
      <alignment horizontal="center"/>
    </xf>
    <xf numFmtId="0" fontId="5" fillId="0" borderId="38" xfId="0" applyFont="1" applyBorder="1" applyAlignment="1">
      <alignment horizontal="center" wrapText="1"/>
    </xf>
    <xf numFmtId="0" fontId="5" fillId="0" borderId="38" xfId="0" applyFont="1" applyBorder="1" applyAlignment="1">
      <alignment wrapText="1"/>
    </xf>
    <xf numFmtId="0" fontId="5" fillId="0" borderId="39" xfId="0" applyFont="1" applyBorder="1" applyAlignment="1">
      <alignment wrapText="1"/>
    </xf>
    <xf numFmtId="0" fontId="0" fillId="0" borderId="19" xfId="0" applyBorder="1" applyAlignment="1">
      <alignment wrapText="1"/>
    </xf>
    <xf numFmtId="0" fontId="0" fillId="0" borderId="22" xfId="0" applyBorder="1" applyAlignment="1">
      <alignment wrapText="1"/>
    </xf>
    <xf numFmtId="0" fontId="3" fillId="0" borderId="22" xfId="0" applyFont="1" applyBorder="1" applyAlignment="1">
      <alignment horizontal="center" wrapText="1"/>
    </xf>
    <xf numFmtId="0" fontId="0" fillId="0" borderId="16" xfId="0" applyFont="1"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4"/>
  <sheetViews>
    <sheetView tabSelected="1" zoomScale="130" zoomScaleNormal="130" zoomScalePageLayoutView="0" workbookViewId="0" topLeftCell="A17">
      <selection activeCell="F31" sqref="F31"/>
    </sheetView>
  </sheetViews>
  <sheetFormatPr defaultColWidth="9.140625" defaultRowHeight="12.75"/>
  <cols>
    <col min="1" max="1" width="21.28125" style="0" customWidth="1"/>
    <col min="2" max="2" width="12.7109375" style="8" customWidth="1"/>
    <col min="3" max="17" width="12.7109375" style="0" customWidth="1"/>
  </cols>
  <sheetData>
    <row r="1" spans="1:17" ht="39" customHeight="1" thickBot="1">
      <c r="A1" s="16" t="s">
        <v>10</v>
      </c>
      <c r="B1" s="76" t="s">
        <v>43</v>
      </c>
      <c r="C1" s="77"/>
      <c r="D1" s="77"/>
      <c r="E1" s="77"/>
      <c r="F1" s="77"/>
      <c r="G1" s="78"/>
      <c r="H1" s="47"/>
      <c r="I1" s="47"/>
      <c r="J1" s="47"/>
      <c r="K1" s="47"/>
      <c r="L1" s="47"/>
      <c r="M1" s="47"/>
      <c r="N1" s="47"/>
      <c r="O1" s="47"/>
      <c r="P1" s="47"/>
      <c r="Q1" s="47"/>
    </row>
    <row r="2" spans="1:17" ht="56.25" customHeight="1" thickBot="1">
      <c r="A2" s="15" t="s">
        <v>6</v>
      </c>
      <c r="B2" s="82" t="s">
        <v>49</v>
      </c>
      <c r="C2" s="83"/>
      <c r="D2" s="83"/>
      <c r="E2" s="83"/>
      <c r="F2" s="83"/>
      <c r="G2" s="84"/>
      <c r="H2" s="47"/>
      <c r="I2" s="47"/>
      <c r="J2" s="47"/>
      <c r="K2" s="47"/>
      <c r="L2" s="47"/>
      <c r="M2" s="47"/>
      <c r="N2" s="47"/>
      <c r="O2" s="47"/>
      <c r="P2" s="47"/>
      <c r="Q2" s="47"/>
    </row>
    <row r="3" spans="1:17" ht="13.5" thickBot="1">
      <c r="A3" s="9" t="s">
        <v>11</v>
      </c>
      <c r="B3" s="73" t="s">
        <v>8</v>
      </c>
      <c r="C3" s="74"/>
      <c r="D3" s="10" t="s">
        <v>7</v>
      </c>
      <c r="E3" s="75">
        <v>43564</v>
      </c>
      <c r="F3" s="75"/>
      <c r="G3" s="11"/>
      <c r="H3" s="47"/>
      <c r="I3" s="47"/>
      <c r="J3" s="47"/>
      <c r="K3" s="47"/>
      <c r="L3" s="47"/>
      <c r="M3" s="47"/>
      <c r="N3" s="47"/>
      <c r="O3" s="47"/>
      <c r="P3" s="47"/>
      <c r="Q3" s="47"/>
    </row>
    <row r="4" spans="1:17" ht="12.75">
      <c r="A4" s="3" t="s">
        <v>0</v>
      </c>
      <c r="B4" s="12"/>
      <c r="C4" s="12"/>
      <c r="D4" s="12"/>
      <c r="F4" s="1"/>
      <c r="G4" s="2"/>
      <c r="H4" s="47"/>
      <c r="I4" s="47"/>
      <c r="J4" s="47"/>
      <c r="K4" s="47"/>
      <c r="L4" s="47"/>
      <c r="M4" s="47"/>
      <c r="N4" s="47"/>
      <c r="O4" s="47"/>
      <c r="P4" s="47"/>
      <c r="Q4" s="47"/>
    </row>
    <row r="5" spans="1:17" ht="12.75">
      <c r="A5" s="3" t="s">
        <v>1</v>
      </c>
      <c r="B5" s="12"/>
      <c r="C5" s="12"/>
      <c r="D5" s="12"/>
      <c r="F5" s="1"/>
      <c r="G5" s="2"/>
      <c r="H5" s="47"/>
      <c r="I5" s="47"/>
      <c r="J5" s="47"/>
      <c r="K5" s="47"/>
      <c r="L5" s="47"/>
      <c r="M5" s="47"/>
      <c r="N5" s="47"/>
      <c r="O5" s="47"/>
      <c r="P5" s="47"/>
      <c r="Q5" s="47"/>
    </row>
    <row r="6" spans="1:17" ht="13.5" thickBot="1">
      <c r="A6" s="4" t="s">
        <v>2</v>
      </c>
      <c r="B6" s="13"/>
      <c r="C6" s="13"/>
      <c r="D6" s="13"/>
      <c r="E6" s="5"/>
      <c r="F6" s="5"/>
      <c r="G6" s="6"/>
      <c r="H6" s="49"/>
      <c r="I6" s="47"/>
      <c r="J6" s="47"/>
      <c r="K6" s="47"/>
      <c r="L6" s="47"/>
      <c r="M6" s="47"/>
      <c r="N6" s="47"/>
      <c r="O6" s="47"/>
      <c r="P6" s="47"/>
      <c r="Q6" s="47"/>
    </row>
    <row r="7" spans="1:17" ht="30.75" thickBot="1" thickTop="1">
      <c r="A7" s="14" t="s">
        <v>12</v>
      </c>
      <c r="B7" s="23" t="s">
        <v>31</v>
      </c>
      <c r="C7" s="23" t="s">
        <v>32</v>
      </c>
      <c r="D7" s="63" t="s">
        <v>13</v>
      </c>
      <c r="E7" s="64"/>
      <c r="F7" s="64"/>
      <c r="G7" s="65"/>
      <c r="H7" s="47"/>
      <c r="I7" s="47"/>
      <c r="J7" s="47"/>
      <c r="K7" s="47"/>
      <c r="L7" s="47"/>
      <c r="M7" s="47"/>
      <c r="N7" s="47"/>
      <c r="O7" s="47"/>
      <c r="P7" s="47"/>
      <c r="Q7" s="47"/>
    </row>
    <row r="8" spans="1:17" ht="13.5" customHeight="1" thickBot="1">
      <c r="A8" s="18" t="s">
        <v>24</v>
      </c>
      <c r="B8" s="19">
        <v>1</v>
      </c>
      <c r="C8" s="17">
        <v>1</v>
      </c>
      <c r="D8" s="66" t="s">
        <v>37</v>
      </c>
      <c r="E8" s="67"/>
      <c r="F8" s="67"/>
      <c r="G8" s="68"/>
      <c r="H8" s="47"/>
      <c r="I8" s="47"/>
      <c r="J8" s="47"/>
      <c r="K8" s="47"/>
      <c r="L8" s="47"/>
      <c r="M8" s="47"/>
      <c r="N8" s="47"/>
      <c r="O8" s="47"/>
      <c r="P8" s="47"/>
      <c r="Q8" s="47"/>
    </row>
    <row r="9" spans="1:17" ht="18.75" customHeight="1" thickBot="1">
      <c r="A9" s="29"/>
      <c r="B9" s="30"/>
      <c r="C9" s="31"/>
      <c r="D9" s="69"/>
      <c r="E9" s="70"/>
      <c r="F9" s="71"/>
      <c r="G9" s="72"/>
      <c r="H9" s="47"/>
      <c r="I9" s="47"/>
      <c r="J9" s="47"/>
      <c r="K9" s="47"/>
      <c r="L9" s="47"/>
      <c r="M9" s="47"/>
      <c r="N9" s="47"/>
      <c r="O9" s="47"/>
      <c r="P9" s="47"/>
      <c r="Q9" s="47"/>
    </row>
    <row r="10" spans="1:17" ht="13.5" customHeight="1" thickBot="1">
      <c r="A10" s="62" t="s">
        <v>34</v>
      </c>
      <c r="B10" s="62" t="s">
        <v>3</v>
      </c>
      <c r="C10" s="62" t="s">
        <v>48</v>
      </c>
      <c r="D10" s="62" t="s">
        <v>4</v>
      </c>
      <c r="E10" s="59" t="s">
        <v>5</v>
      </c>
      <c r="F10" s="51"/>
      <c r="G10" s="51"/>
      <c r="H10" s="49"/>
      <c r="I10" s="47"/>
      <c r="J10" s="47"/>
      <c r="K10" s="47"/>
      <c r="L10" s="47"/>
      <c r="M10" s="47"/>
      <c r="N10" s="47"/>
      <c r="O10" s="47"/>
      <c r="P10" s="47"/>
      <c r="Q10" s="47"/>
    </row>
    <row r="11" spans="1:17" ht="15.75" customHeight="1" thickBot="1">
      <c r="A11" s="79"/>
      <c r="B11" s="60"/>
      <c r="C11" s="62"/>
      <c r="D11" s="60"/>
      <c r="E11" s="60"/>
      <c r="F11" s="51"/>
      <c r="G11" s="51"/>
      <c r="H11" s="49"/>
      <c r="I11" s="47"/>
      <c r="J11" s="47"/>
      <c r="K11" s="47"/>
      <c r="L11" s="47"/>
      <c r="M11" s="47"/>
      <c r="N11" s="47"/>
      <c r="O11" s="47"/>
      <c r="P11" s="47"/>
      <c r="Q11" s="47"/>
    </row>
    <row r="12" spans="1:17" ht="47.25" customHeight="1">
      <c r="A12" s="80"/>
      <c r="B12" s="61"/>
      <c r="C12" s="81"/>
      <c r="D12" s="61"/>
      <c r="E12" s="61"/>
      <c r="F12" s="51"/>
      <c r="G12" s="51"/>
      <c r="H12" s="49"/>
      <c r="I12" s="47"/>
      <c r="J12" s="47"/>
      <c r="K12" s="47"/>
      <c r="L12" s="47"/>
      <c r="M12" s="47"/>
      <c r="N12" s="47"/>
      <c r="O12" s="47"/>
      <c r="P12" s="47"/>
      <c r="Q12" s="47"/>
    </row>
    <row r="13" spans="1:17" ht="15.75" customHeight="1">
      <c r="A13" s="32" t="s">
        <v>25</v>
      </c>
      <c r="B13" s="33">
        <v>7429905</v>
      </c>
      <c r="C13" s="20">
        <v>0.11039199999999999</v>
      </c>
      <c r="D13" s="41">
        <f>$B$8*C13</f>
        <v>0.11039199999999999</v>
      </c>
      <c r="E13" s="42">
        <f>$C$8*C13</f>
        <v>0.11039199999999999</v>
      </c>
      <c r="F13" s="47"/>
      <c r="G13" s="47"/>
      <c r="H13" s="47"/>
      <c r="I13" s="47"/>
      <c r="J13" s="47"/>
      <c r="K13" s="47"/>
      <c r="L13" s="47"/>
      <c r="M13" s="47"/>
      <c r="N13" s="47"/>
      <c r="O13" s="47"/>
      <c r="P13" s="47"/>
      <c r="Q13" s="47"/>
    </row>
    <row r="14" spans="1:17" ht="15.75" customHeight="1">
      <c r="A14" s="34" t="s">
        <v>14</v>
      </c>
      <c r="B14" s="25">
        <v>7664417</v>
      </c>
      <c r="C14" s="21">
        <v>0.000339</v>
      </c>
      <c r="D14" s="43">
        <f aca="true" t="shared" si="0" ref="D14:D36">$B$8*C14</f>
        <v>0.000339</v>
      </c>
      <c r="E14" s="44">
        <f aca="true" t="shared" si="1" ref="E14:E36">$C$8*C14</f>
        <v>0.000339</v>
      </c>
      <c r="F14" s="47"/>
      <c r="G14" s="47"/>
      <c r="H14" s="47"/>
      <c r="I14" s="47"/>
      <c r="J14" s="47"/>
      <c r="K14" s="47"/>
      <c r="L14" s="47"/>
      <c r="M14" s="47"/>
      <c r="N14" s="47"/>
      <c r="O14" s="47"/>
      <c r="P14" s="47"/>
      <c r="Q14" s="47"/>
    </row>
    <row r="15" spans="1:17" ht="15.75" customHeight="1">
      <c r="A15" s="35" t="s">
        <v>26</v>
      </c>
      <c r="B15" s="24">
        <v>7440360</v>
      </c>
      <c r="C15" s="21">
        <v>0.0001</v>
      </c>
      <c r="D15" s="43">
        <f t="shared" si="0"/>
        <v>0.0001</v>
      </c>
      <c r="E15" s="44">
        <f>$C$8*C15</f>
        <v>0.0001</v>
      </c>
      <c r="F15" s="47"/>
      <c r="G15" s="47"/>
      <c r="H15" s="47"/>
      <c r="I15" s="47"/>
      <c r="J15" s="47"/>
      <c r="K15" s="47"/>
      <c r="L15" s="47"/>
      <c r="M15" s="47"/>
      <c r="N15" s="47"/>
      <c r="O15" s="47"/>
      <c r="P15" s="47"/>
      <c r="Q15" s="47"/>
    </row>
    <row r="16" spans="1:17" ht="15.75" customHeight="1">
      <c r="A16" s="36" t="s">
        <v>38</v>
      </c>
      <c r="B16" s="7">
        <v>7440382</v>
      </c>
      <c r="C16" s="27">
        <v>1.4099E-05</v>
      </c>
      <c r="D16" s="43">
        <f t="shared" si="0"/>
        <v>1.4099E-05</v>
      </c>
      <c r="E16" s="44">
        <f t="shared" si="1"/>
        <v>1.4099E-05</v>
      </c>
      <c r="F16" s="47"/>
      <c r="G16" s="47"/>
      <c r="H16" s="47"/>
      <c r="I16" s="47"/>
      <c r="J16" s="47"/>
      <c r="K16" s="47"/>
      <c r="L16" s="47"/>
      <c r="M16" s="47"/>
      <c r="N16" s="47"/>
      <c r="O16" s="47"/>
      <c r="P16" s="47"/>
      <c r="Q16" s="47"/>
    </row>
    <row r="17" spans="1:17" ht="15.75" customHeight="1">
      <c r="A17" s="35" t="s">
        <v>27</v>
      </c>
      <c r="B17" s="24">
        <v>7440393</v>
      </c>
      <c r="C17" s="21">
        <v>0.000997</v>
      </c>
      <c r="D17" s="43">
        <f t="shared" si="0"/>
        <v>0.000997</v>
      </c>
      <c r="E17" s="44">
        <f t="shared" si="1"/>
        <v>0.000997</v>
      </c>
      <c r="F17" s="47"/>
      <c r="G17" s="47"/>
      <c r="H17" s="47"/>
      <c r="I17" s="47"/>
      <c r="J17" s="47"/>
      <c r="K17" s="47"/>
      <c r="L17" s="47"/>
      <c r="M17" s="47"/>
      <c r="N17" s="47"/>
      <c r="O17" s="47"/>
      <c r="P17" s="47"/>
      <c r="Q17" s="47"/>
    </row>
    <row r="18" spans="1:17" ht="15.75" customHeight="1">
      <c r="A18" s="34" t="s">
        <v>15</v>
      </c>
      <c r="B18" s="25">
        <v>7726956</v>
      </c>
      <c r="C18" s="22">
        <v>7.16E-07</v>
      </c>
      <c r="D18" s="43">
        <f t="shared" si="0"/>
        <v>7.16E-07</v>
      </c>
      <c r="E18" s="44">
        <f t="shared" si="1"/>
        <v>7.16E-07</v>
      </c>
      <c r="F18" s="47"/>
      <c r="G18" s="47"/>
      <c r="H18" s="47"/>
      <c r="I18" s="47"/>
      <c r="J18" s="47"/>
      <c r="K18" s="47"/>
      <c r="L18" s="47"/>
      <c r="M18" s="47"/>
      <c r="N18" s="47"/>
      <c r="O18" s="47"/>
      <c r="P18" s="47"/>
      <c r="Q18" s="47"/>
    </row>
    <row r="19" spans="1:17" ht="15.75" customHeight="1">
      <c r="A19" s="36" t="s">
        <v>39</v>
      </c>
      <c r="B19" s="7">
        <v>7440417</v>
      </c>
      <c r="C19" s="27">
        <v>2.1E-05</v>
      </c>
      <c r="D19" s="43">
        <f t="shared" si="0"/>
        <v>2.1E-05</v>
      </c>
      <c r="E19" s="44">
        <f t="shared" si="1"/>
        <v>2.1E-05</v>
      </c>
      <c r="F19" s="47"/>
      <c r="G19" s="47"/>
      <c r="H19" s="47"/>
      <c r="I19" s="47"/>
      <c r="J19" s="47"/>
      <c r="K19" s="47"/>
      <c r="L19" s="47"/>
      <c r="M19" s="47"/>
      <c r="N19" s="47"/>
      <c r="O19" s="47"/>
      <c r="P19" s="47"/>
      <c r="Q19" s="47"/>
    </row>
    <row r="20" spans="1:17" ht="15.75" customHeight="1">
      <c r="A20" s="36" t="s">
        <v>40</v>
      </c>
      <c r="B20" s="7">
        <v>7440439</v>
      </c>
      <c r="C20" s="27">
        <v>6.590000000000001E-07</v>
      </c>
      <c r="D20" s="43">
        <f t="shared" si="0"/>
        <v>6.590000000000001E-07</v>
      </c>
      <c r="E20" s="44">
        <f t="shared" si="1"/>
        <v>6.590000000000001E-07</v>
      </c>
      <c r="F20" s="47"/>
      <c r="G20" s="47"/>
      <c r="H20" s="47"/>
      <c r="I20" s="47"/>
      <c r="J20" s="47"/>
      <c r="K20" s="47"/>
      <c r="L20" s="47"/>
      <c r="M20" s="47"/>
      <c r="N20" s="47"/>
      <c r="O20" s="47"/>
      <c r="P20" s="47"/>
      <c r="Q20" s="47"/>
    </row>
    <row r="21" spans="1:17" ht="15.75" customHeight="1">
      <c r="A21" s="34" t="s">
        <v>16</v>
      </c>
      <c r="B21" s="25">
        <v>7782505</v>
      </c>
      <c r="C21" s="21">
        <v>0.000861</v>
      </c>
      <c r="D21" s="43">
        <f t="shared" si="0"/>
        <v>0.000861</v>
      </c>
      <c r="E21" s="44">
        <f t="shared" si="1"/>
        <v>0.000861</v>
      </c>
      <c r="F21" s="47"/>
      <c r="G21" s="47"/>
      <c r="H21" s="47"/>
      <c r="I21" s="47"/>
      <c r="J21" s="47"/>
      <c r="K21" s="47"/>
      <c r="L21" s="47"/>
      <c r="M21" s="47"/>
      <c r="N21" s="47"/>
      <c r="O21" s="47"/>
      <c r="P21" s="47"/>
      <c r="Q21" s="47"/>
    </row>
    <row r="22" spans="1:17" ht="15.75" customHeight="1">
      <c r="A22" s="35" t="s">
        <v>33</v>
      </c>
      <c r="B22" s="24">
        <v>7440473</v>
      </c>
      <c r="C22" s="21">
        <v>5.6E-05</v>
      </c>
      <c r="D22" s="43">
        <f t="shared" si="0"/>
        <v>5.6E-05</v>
      </c>
      <c r="E22" s="44">
        <f t="shared" si="1"/>
        <v>5.6E-05</v>
      </c>
      <c r="F22" s="47"/>
      <c r="G22" s="47"/>
      <c r="H22" s="47"/>
      <c r="I22" s="47"/>
      <c r="J22" s="47"/>
      <c r="K22" s="47"/>
      <c r="L22" s="47"/>
      <c r="M22" s="47"/>
      <c r="N22" s="47"/>
      <c r="O22" s="47"/>
      <c r="P22" s="47"/>
      <c r="Q22" s="47"/>
    </row>
    <row r="23" spans="1:17" ht="15.75" customHeight="1">
      <c r="A23" s="37" t="s">
        <v>41</v>
      </c>
      <c r="B23" s="26">
        <v>7440484</v>
      </c>
      <c r="C23" s="21">
        <v>5.742E-06</v>
      </c>
      <c r="D23" s="43">
        <f t="shared" si="0"/>
        <v>5.742E-06</v>
      </c>
      <c r="E23" s="44">
        <f t="shared" si="1"/>
        <v>5.742E-06</v>
      </c>
      <c r="F23" s="47"/>
      <c r="G23" s="47"/>
      <c r="H23" s="47"/>
      <c r="I23" s="47"/>
      <c r="J23" s="47"/>
      <c r="K23" s="47"/>
      <c r="L23" s="47"/>
      <c r="M23" s="47"/>
      <c r="N23" s="47"/>
      <c r="O23" s="47"/>
      <c r="P23" s="47"/>
      <c r="Q23" s="47"/>
    </row>
    <row r="24" spans="1:17" ht="15.75" customHeight="1">
      <c r="A24" s="34" t="s">
        <v>17</v>
      </c>
      <c r="B24" s="25">
        <v>7440508</v>
      </c>
      <c r="C24" s="21">
        <v>6.6E-05</v>
      </c>
      <c r="D24" s="43">
        <f t="shared" si="0"/>
        <v>6.6E-05</v>
      </c>
      <c r="E24" s="44">
        <f t="shared" si="1"/>
        <v>6.6E-05</v>
      </c>
      <c r="F24" s="47"/>
      <c r="G24" s="47"/>
      <c r="H24" s="47"/>
      <c r="I24" s="47"/>
      <c r="J24" s="47"/>
      <c r="K24" s="47"/>
      <c r="L24" s="47"/>
      <c r="M24" s="47"/>
      <c r="N24" s="47"/>
      <c r="O24" s="47"/>
      <c r="P24" s="47"/>
      <c r="Q24" s="47"/>
    </row>
    <row r="25" spans="1:17" ht="15.75" customHeight="1">
      <c r="A25" s="34" t="s">
        <v>35</v>
      </c>
      <c r="B25" s="25">
        <v>18540299</v>
      </c>
      <c r="C25" s="21">
        <v>2.8000000000000003E-06</v>
      </c>
      <c r="D25" s="43">
        <f t="shared" si="0"/>
        <v>2.8000000000000003E-06</v>
      </c>
      <c r="E25" s="44">
        <f t="shared" si="1"/>
        <v>2.8000000000000003E-06</v>
      </c>
      <c r="F25" s="47"/>
      <c r="G25" s="47"/>
      <c r="H25" s="47"/>
      <c r="I25" s="47"/>
      <c r="J25" s="47"/>
      <c r="K25" s="47"/>
      <c r="L25" s="47"/>
      <c r="M25" s="47"/>
      <c r="N25" s="47"/>
      <c r="O25" s="47"/>
      <c r="P25" s="47"/>
      <c r="Q25" s="47"/>
    </row>
    <row r="26" spans="1:17" ht="15.75" customHeight="1">
      <c r="A26" s="38" t="s">
        <v>42</v>
      </c>
      <c r="B26" s="7">
        <v>7439921</v>
      </c>
      <c r="C26" s="27">
        <v>2.7915000000000003E-05</v>
      </c>
      <c r="D26" s="43">
        <f t="shared" si="0"/>
        <v>2.7915000000000003E-05</v>
      </c>
      <c r="E26" s="44">
        <f t="shared" si="1"/>
        <v>2.7915000000000003E-05</v>
      </c>
      <c r="F26" s="47"/>
      <c r="G26" s="47"/>
      <c r="H26" s="47"/>
      <c r="I26" s="50"/>
      <c r="J26" s="47"/>
      <c r="K26" s="47"/>
      <c r="L26" s="47"/>
      <c r="M26" s="47"/>
      <c r="N26" s="47"/>
      <c r="O26" s="47"/>
      <c r="P26" s="47"/>
      <c r="Q26" s="47"/>
    </row>
    <row r="27" spans="1:17" ht="15.75" customHeight="1">
      <c r="A27" s="34" t="s">
        <v>18</v>
      </c>
      <c r="B27" s="25">
        <v>7439965</v>
      </c>
      <c r="C27" s="21">
        <v>0.0006619999999999999</v>
      </c>
      <c r="D27" s="43">
        <f t="shared" si="0"/>
        <v>0.0006619999999999999</v>
      </c>
      <c r="E27" s="44">
        <f>$C$8*C27</f>
        <v>0.0006619999999999999</v>
      </c>
      <c r="F27" s="47"/>
      <c r="G27" s="47"/>
      <c r="H27" s="47"/>
      <c r="I27" s="47"/>
      <c r="J27" s="47"/>
      <c r="K27" s="47"/>
      <c r="L27" s="47"/>
      <c r="M27" s="47"/>
      <c r="N27" s="47"/>
      <c r="O27" s="47"/>
      <c r="P27" s="47"/>
      <c r="Q27" s="47"/>
    </row>
    <row r="28" spans="1:17" ht="15.75" customHeight="1">
      <c r="A28" s="34" t="s">
        <v>22</v>
      </c>
      <c r="B28" s="25">
        <v>7439976</v>
      </c>
      <c r="C28" s="21">
        <v>7E-06</v>
      </c>
      <c r="D28" s="43">
        <f t="shared" si="0"/>
        <v>7E-06</v>
      </c>
      <c r="E28" s="44">
        <f t="shared" si="1"/>
        <v>7E-06</v>
      </c>
      <c r="F28" s="47"/>
      <c r="G28" s="47"/>
      <c r="H28" s="47"/>
      <c r="I28" s="47"/>
      <c r="J28" s="47"/>
      <c r="K28" s="47"/>
      <c r="L28" s="47"/>
      <c r="M28" s="47"/>
      <c r="N28" s="47"/>
      <c r="O28" s="47"/>
      <c r="P28" s="47"/>
      <c r="Q28" s="47"/>
    </row>
    <row r="29" spans="1:17" ht="15.75" customHeight="1">
      <c r="A29" s="38" t="s">
        <v>19</v>
      </c>
      <c r="B29" s="7">
        <v>7440020</v>
      </c>
      <c r="C29" s="27">
        <v>1.73E-05</v>
      </c>
      <c r="D29" s="43">
        <f t="shared" si="0"/>
        <v>1.73E-05</v>
      </c>
      <c r="E29" s="44">
        <f t="shared" si="1"/>
        <v>1.73E-05</v>
      </c>
      <c r="F29" s="47"/>
      <c r="G29" s="47"/>
      <c r="H29" s="47"/>
      <c r="I29" s="47"/>
      <c r="J29" s="47"/>
      <c r="K29" s="47"/>
      <c r="L29" s="47"/>
      <c r="M29" s="47"/>
      <c r="N29" s="47"/>
      <c r="O29" s="47"/>
      <c r="P29" s="47"/>
      <c r="Q29" s="47"/>
    </row>
    <row r="30" spans="1:17" ht="15.75" customHeight="1">
      <c r="A30" s="35" t="s">
        <v>28</v>
      </c>
      <c r="B30" s="24">
        <v>7723140</v>
      </c>
      <c r="C30" s="21">
        <v>0.00113</v>
      </c>
      <c r="D30" s="43">
        <f t="shared" si="0"/>
        <v>0.00113</v>
      </c>
      <c r="E30" s="44">
        <f t="shared" si="1"/>
        <v>0.00113</v>
      </c>
      <c r="F30" s="47"/>
      <c r="G30" s="47"/>
      <c r="H30" s="47"/>
      <c r="I30" s="47"/>
      <c r="J30" s="47"/>
      <c r="K30" s="47"/>
      <c r="L30" s="47"/>
      <c r="M30" s="47"/>
      <c r="N30" s="47"/>
      <c r="O30" s="47"/>
      <c r="P30" s="47"/>
      <c r="Q30" s="47"/>
    </row>
    <row r="31" spans="1:17" ht="15.75" customHeight="1">
      <c r="A31" s="38" t="s">
        <v>20</v>
      </c>
      <c r="B31" s="7">
        <v>7782492</v>
      </c>
      <c r="C31" s="27">
        <v>2E-06</v>
      </c>
      <c r="D31" s="43">
        <f>$B$8*C32</f>
        <v>0.033303599999999996</v>
      </c>
      <c r="E31" s="44">
        <f>$C$8*C32</f>
        <v>0.033303599999999996</v>
      </c>
      <c r="F31" s="47"/>
      <c r="G31" s="47"/>
      <c r="H31" s="47"/>
      <c r="I31" s="47"/>
      <c r="J31" s="47"/>
      <c r="K31" s="47"/>
      <c r="L31" s="47"/>
      <c r="M31" s="47"/>
      <c r="N31" s="47"/>
      <c r="O31" s="47"/>
      <c r="P31" s="47"/>
      <c r="Q31" s="47"/>
    </row>
    <row r="32" spans="1:17" ht="15.75" customHeight="1">
      <c r="A32" s="38" t="s">
        <v>47</v>
      </c>
      <c r="B32" s="7">
        <v>1175</v>
      </c>
      <c r="C32" s="21">
        <v>0.033303599999999996</v>
      </c>
      <c r="D32" s="43">
        <f>$B$8*C31</f>
        <v>2E-06</v>
      </c>
      <c r="E32" s="44">
        <f>$C$8*C31</f>
        <v>2E-06</v>
      </c>
      <c r="F32" s="52"/>
      <c r="G32" s="52"/>
      <c r="H32" s="47"/>
      <c r="I32" s="47"/>
      <c r="J32" s="47"/>
      <c r="K32" s="47"/>
      <c r="L32" s="47"/>
      <c r="M32" s="47"/>
      <c r="N32" s="47"/>
      <c r="O32" s="47"/>
      <c r="P32" s="47"/>
      <c r="Q32" s="47"/>
    </row>
    <row r="33" spans="1:17" ht="15.75" customHeight="1">
      <c r="A33" s="38" t="s">
        <v>21</v>
      </c>
      <c r="B33" s="7">
        <v>9960</v>
      </c>
      <c r="C33" s="21">
        <v>0.0021809999999999998</v>
      </c>
      <c r="D33" s="43">
        <f t="shared" si="0"/>
        <v>0.0021809999999999998</v>
      </c>
      <c r="E33" s="44">
        <f t="shared" si="1"/>
        <v>0.0021809999999999998</v>
      </c>
      <c r="F33" s="47"/>
      <c r="G33" s="47"/>
      <c r="H33" s="47"/>
      <c r="I33" s="47"/>
      <c r="J33" s="47"/>
      <c r="K33" s="47"/>
      <c r="L33" s="47"/>
      <c r="M33" s="47"/>
      <c r="N33" s="47"/>
      <c r="O33" s="47"/>
      <c r="P33" s="47"/>
      <c r="Q33" s="47"/>
    </row>
    <row r="34" spans="1:17" ht="15.75" customHeight="1">
      <c r="A34" s="35" t="s">
        <v>29</v>
      </c>
      <c r="B34" s="24">
        <v>7440280</v>
      </c>
      <c r="C34" s="21">
        <v>1.3E-05</v>
      </c>
      <c r="D34" s="43">
        <f t="shared" si="0"/>
        <v>1.3E-05</v>
      </c>
      <c r="E34" s="44">
        <f>$C$8*C34</f>
        <v>1.3E-05</v>
      </c>
      <c r="F34" s="47"/>
      <c r="G34" s="47"/>
      <c r="H34" s="47"/>
      <c r="I34" s="47"/>
      <c r="J34" s="47"/>
      <c r="K34" s="47"/>
      <c r="L34" s="47"/>
      <c r="M34" s="47"/>
      <c r="N34" s="47"/>
      <c r="O34" s="47"/>
      <c r="P34" s="47"/>
      <c r="Q34" s="47"/>
    </row>
    <row r="35" spans="1:17" ht="15.75" customHeight="1">
      <c r="A35" s="38" t="s">
        <v>23</v>
      </c>
      <c r="B35" s="7">
        <v>7440622</v>
      </c>
      <c r="C35" s="21">
        <v>1.8E-05</v>
      </c>
      <c r="D35" s="43">
        <f t="shared" si="0"/>
        <v>1.8E-05</v>
      </c>
      <c r="E35" s="44">
        <f t="shared" si="1"/>
        <v>1.8E-05</v>
      </c>
      <c r="F35" s="47"/>
      <c r="G35" s="47"/>
      <c r="H35" s="47"/>
      <c r="I35" s="47"/>
      <c r="J35" s="47"/>
      <c r="K35" s="47"/>
      <c r="L35" s="47"/>
      <c r="M35" s="47"/>
      <c r="N35" s="47"/>
      <c r="O35" s="47"/>
      <c r="P35" s="47"/>
      <c r="Q35" s="47"/>
    </row>
    <row r="36" spans="1:17" ht="15.75" customHeight="1">
      <c r="A36" s="39" t="s">
        <v>30</v>
      </c>
      <c r="B36" s="40">
        <v>7440666</v>
      </c>
      <c r="C36" s="28">
        <v>6.0747999999999995E-05</v>
      </c>
      <c r="D36" s="45">
        <f t="shared" si="0"/>
        <v>6.0747999999999995E-05</v>
      </c>
      <c r="E36" s="46">
        <f t="shared" si="1"/>
        <v>6.0747999999999995E-05</v>
      </c>
      <c r="F36" s="47"/>
      <c r="G36" s="47"/>
      <c r="H36" s="47"/>
      <c r="I36" s="47"/>
      <c r="J36" s="47"/>
      <c r="K36" s="47"/>
      <c r="L36" s="47"/>
      <c r="M36" s="47"/>
      <c r="N36" s="47"/>
      <c r="O36" s="47"/>
      <c r="P36" s="47"/>
      <c r="Q36" s="47"/>
    </row>
    <row r="37" spans="1:17" ht="16.5" customHeight="1">
      <c r="A37" s="47"/>
      <c r="B37" s="48"/>
      <c r="C37" s="47"/>
      <c r="D37" s="47"/>
      <c r="E37" s="47"/>
      <c r="F37" s="47"/>
      <c r="G37" s="47"/>
      <c r="H37" s="47"/>
      <c r="I37" s="47"/>
      <c r="J37" s="47"/>
      <c r="K37" s="47"/>
      <c r="L37" s="47"/>
      <c r="M37" s="47"/>
      <c r="N37" s="47"/>
      <c r="O37" s="47"/>
      <c r="P37" s="47"/>
      <c r="Q37" s="47"/>
    </row>
    <row r="38" spans="1:17" ht="12.75">
      <c r="A38" s="55" t="s">
        <v>9</v>
      </c>
      <c r="B38" s="55"/>
      <c r="C38" s="55"/>
      <c r="D38" s="55"/>
      <c r="E38" s="55"/>
      <c r="F38" s="55"/>
      <c r="G38" s="55"/>
      <c r="H38" s="55"/>
      <c r="I38" s="55"/>
      <c r="J38" s="55"/>
      <c r="K38" s="55"/>
      <c r="L38" s="47"/>
      <c r="M38" s="47"/>
      <c r="N38" s="47"/>
      <c r="O38" s="47"/>
      <c r="P38" s="47"/>
      <c r="Q38" s="47"/>
    </row>
    <row r="39" spans="1:17" ht="28.5" customHeight="1">
      <c r="A39" s="56" t="s">
        <v>45</v>
      </c>
      <c r="B39" s="56"/>
      <c r="C39" s="56"/>
      <c r="D39" s="56"/>
      <c r="E39" s="56"/>
      <c r="F39" s="56"/>
      <c r="G39" s="56"/>
      <c r="H39" s="56"/>
      <c r="I39" s="56"/>
      <c r="J39" s="56"/>
      <c r="K39" s="56"/>
      <c r="L39" s="47"/>
      <c r="M39" s="47"/>
      <c r="N39" s="47"/>
      <c r="O39" s="47"/>
      <c r="P39" s="47"/>
      <c r="Q39" s="47"/>
    </row>
    <row r="40" spans="1:17" ht="12.75" customHeight="1">
      <c r="A40" s="57" t="s">
        <v>44</v>
      </c>
      <c r="B40" s="57"/>
      <c r="C40" s="57"/>
      <c r="D40" s="57"/>
      <c r="E40" s="57"/>
      <c r="F40" s="57"/>
      <c r="G40" s="57"/>
      <c r="H40" s="57"/>
      <c r="I40" s="57"/>
      <c r="J40" s="57"/>
      <c r="K40" s="57"/>
      <c r="L40" s="47"/>
      <c r="M40" s="47"/>
      <c r="N40" s="47"/>
      <c r="O40" s="47"/>
      <c r="P40" s="47"/>
      <c r="Q40" s="47"/>
    </row>
    <row r="41" spans="1:17" ht="12.75" customHeight="1">
      <c r="A41" s="58" t="s">
        <v>36</v>
      </c>
      <c r="B41" s="58"/>
      <c r="C41" s="58"/>
      <c r="D41" s="58"/>
      <c r="E41" s="58"/>
      <c r="F41" s="58"/>
      <c r="G41" s="58"/>
      <c r="H41" s="58"/>
      <c r="I41" s="58"/>
      <c r="J41" s="58"/>
      <c r="K41" s="58"/>
      <c r="L41" s="47"/>
      <c r="M41" s="47"/>
      <c r="N41" s="47"/>
      <c r="O41" s="47"/>
      <c r="P41" s="47"/>
      <c r="Q41" s="47"/>
    </row>
    <row r="42" spans="1:17" ht="32.25" customHeight="1">
      <c r="A42" s="53" t="s">
        <v>46</v>
      </c>
      <c r="B42" s="53"/>
      <c r="C42" s="53"/>
      <c r="D42" s="53"/>
      <c r="E42" s="53"/>
      <c r="F42" s="53"/>
      <c r="G42" s="53"/>
      <c r="H42" s="53"/>
      <c r="I42" s="53"/>
      <c r="J42" s="53"/>
      <c r="K42" s="54"/>
      <c r="L42" s="47"/>
      <c r="M42" s="47"/>
      <c r="N42" s="47"/>
      <c r="O42" s="47"/>
      <c r="P42" s="47"/>
      <c r="Q42" s="47"/>
    </row>
    <row r="43" spans="1:17" ht="12.75">
      <c r="A43" s="47"/>
      <c r="B43" s="48"/>
      <c r="C43" s="47"/>
      <c r="D43" s="47"/>
      <c r="E43" s="47"/>
      <c r="F43" s="47"/>
      <c r="G43" s="47"/>
      <c r="H43" s="47"/>
      <c r="I43" s="47"/>
      <c r="J43" s="47"/>
      <c r="K43" s="47"/>
      <c r="L43" s="47"/>
      <c r="M43" s="47"/>
      <c r="N43" s="47"/>
      <c r="O43" s="47"/>
      <c r="P43" s="47"/>
      <c r="Q43" s="47"/>
    </row>
    <row r="44" spans="1:17" ht="12.75">
      <c r="A44" s="47"/>
      <c r="B44" s="48"/>
      <c r="C44" s="47"/>
      <c r="D44" s="47"/>
      <c r="E44" s="47"/>
      <c r="F44" s="47"/>
      <c r="G44" s="47"/>
      <c r="H44" s="47"/>
      <c r="I44" s="47"/>
      <c r="J44" s="47"/>
      <c r="K44" s="47"/>
      <c r="L44" s="47"/>
      <c r="M44" s="47"/>
      <c r="N44" s="47"/>
      <c r="O44" s="47"/>
      <c r="P44" s="47"/>
      <c r="Q44" s="47"/>
    </row>
  </sheetData>
  <sheetProtection/>
  <mergeCells count="16">
    <mergeCell ref="D7:G7"/>
    <mergeCell ref="D8:G9"/>
    <mergeCell ref="B3:C3"/>
    <mergeCell ref="E3:F3"/>
    <mergeCell ref="B1:G1"/>
    <mergeCell ref="A10:A12"/>
    <mergeCell ref="B10:B12"/>
    <mergeCell ref="C10:C12"/>
    <mergeCell ref="B2:G2"/>
    <mergeCell ref="A42:K42"/>
    <mergeCell ref="A38:K38"/>
    <mergeCell ref="A39:K39"/>
    <mergeCell ref="A40:K40"/>
    <mergeCell ref="A41:K41"/>
    <mergeCell ref="E10:E12"/>
    <mergeCell ref="D10:D12"/>
  </mergeCells>
  <printOptions gridLines="1"/>
  <pageMargins left="0.75" right="0.75" top="0.64" bottom="0.75" header="0.3" footer="0.5"/>
  <pageSetup blackAndWhite="1" fitToHeight="1" fitToWidth="1"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2009-11-16T21:58:34Z</cp:lastPrinted>
  <dcterms:created xsi:type="dcterms:W3CDTF">2009-10-30T20:24:14Z</dcterms:created>
  <dcterms:modified xsi:type="dcterms:W3CDTF">2019-11-18T16:53:02Z</dcterms:modified>
  <cp:category/>
  <cp:version/>
  <cp:contentType/>
  <cp:contentStatus/>
</cp:coreProperties>
</file>