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9020" windowHeight="9210" activeTab="0"/>
  </bookViews>
  <sheets>
    <sheet name="Main" sheetId="1" r:id="rId1"/>
    <sheet name="Totals" sheetId="2" r:id="rId2"/>
    <sheet name="CAS List" sheetId="3" state="hidden" r:id="rId3"/>
  </sheets>
  <definedNames>
    <definedName name="_xlfn.IFERROR" hidden="1">#NAME?</definedName>
    <definedName name="CASNameList">'CAS List'!$A$2:$A$1045</definedName>
  </definedNames>
  <calcPr fullCalcOnLoad="1"/>
</workbook>
</file>

<file path=xl/comments3.xml><?xml version="1.0" encoding="utf-8"?>
<comments xmlns="http://schemas.openxmlformats.org/spreadsheetml/2006/main">
  <authors>
    <author>Matthew Cegielski</author>
  </authors>
  <commentList>
    <comment ref="A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Every substance is in Gerneric category alphabetically</t>
        </r>
      </text>
    </comment>
    <comment ref="F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  <comment ref="H1" authorId="0">
      <text>
        <r>
          <rPr>
            <b/>
            <sz val="12"/>
            <rFont val="Tahoma"/>
            <family val="2"/>
          </rPr>
          <t>Matthew Cegielski:</t>
        </r>
        <r>
          <rPr>
            <sz val="12"/>
            <rFont val="Tahoma"/>
            <family val="2"/>
          </rPr>
          <t xml:space="preserve">
List for CAS# Lookup</t>
        </r>
      </text>
    </comment>
  </commentList>
</comments>
</file>

<file path=xl/sharedStrings.xml><?xml version="1.0" encoding="utf-8"?>
<sst xmlns="http://schemas.openxmlformats.org/spreadsheetml/2006/main" count="2705" uniqueCount="835">
  <si>
    <t>Name</t>
  </si>
  <si>
    <t>Applicability</t>
  </si>
  <si>
    <t>Author or updater</t>
  </si>
  <si>
    <t>Last Update</t>
  </si>
  <si>
    <t>Facility:</t>
  </si>
  <si>
    <t>ID#:</t>
  </si>
  <si>
    <t>Project #:</t>
  </si>
  <si>
    <t xml:space="preserve">Formula </t>
  </si>
  <si>
    <t>Substance</t>
  </si>
  <si>
    <t>CAS#</t>
  </si>
  <si>
    <t>LB/HR</t>
  </si>
  <si>
    <t>LB/YR</t>
  </si>
  <si>
    <t>Barium</t>
  </si>
  <si>
    <t>Chromium</t>
  </si>
  <si>
    <t>Cobalt</t>
  </si>
  <si>
    <t>Copper</t>
  </si>
  <si>
    <t>Lead</t>
  </si>
  <si>
    <t>Manganese</t>
  </si>
  <si>
    <t>Mercury</t>
  </si>
  <si>
    <t>Zinc</t>
  </si>
  <si>
    <t>Nickel</t>
  </si>
  <si>
    <t>References:</t>
  </si>
  <si>
    <t xml:space="preserve"> **5% of Chromium considered Hexavalent Chromium (District Policy)</t>
  </si>
  <si>
    <t>% Weight</t>
  </si>
  <si>
    <t>Selenium</t>
  </si>
  <si>
    <t>Antimony</t>
  </si>
  <si>
    <t>Material</t>
  </si>
  <si>
    <t>Arsenic</t>
  </si>
  <si>
    <t>Material Name</t>
  </si>
  <si>
    <t>Acrylonitrile</t>
  </si>
  <si>
    <t>Styrene</t>
  </si>
  <si>
    <t>Methanol</t>
  </si>
  <si>
    <t>MEK</t>
  </si>
  <si>
    <t xml:space="preserve"> Total LB/HR</t>
  </si>
  <si>
    <t xml:space="preserve"> Total LB/YR</t>
  </si>
  <si>
    <t>% Weight Table</t>
  </si>
  <si>
    <t>Matthew Cegielski</t>
  </si>
  <si>
    <r>
      <t>This spreadsheet is a utility for determining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emissions from the cutting of material. % Weights are taken from the MSDS of the materials. </t>
    </r>
  </si>
  <si>
    <t xml:space="preserve"> lb/hr</t>
  </si>
  <si>
    <t>lb/yr</t>
  </si>
  <si>
    <r>
      <t>PM</t>
    </r>
    <r>
      <rPr>
        <b/>
        <vertAlign val="subscript"/>
        <sz val="14"/>
        <rFont val="Arial"/>
        <family val="2"/>
      </rPr>
      <t>10</t>
    </r>
    <r>
      <rPr>
        <b/>
        <sz val="14"/>
        <rFont val="Arial"/>
        <family val="2"/>
      </rPr>
      <t xml:space="preserve"> based Emissions from Metal or Plastic Cutting/Grinding</t>
    </r>
  </si>
  <si>
    <t>CAS</t>
  </si>
  <si>
    <t>Auto Category</t>
  </si>
  <si>
    <t>Aflatoxins</t>
  </si>
  <si>
    <t>1-(2-Chloroethyl)-3-(4-methylcyclohexyl)-1-nitrosourea {Methyl CCNU}</t>
  </si>
  <si>
    <t>EGBE</t>
  </si>
  <si>
    <t>Analgesic mixtures containing phenacetin</t>
  </si>
  <si>
    <t>1-(2-Chloroethyl)-3-cyclohexyl-1-nitrosourea {CCNU}</t>
  </si>
  <si>
    <t>Ethyl benzene</t>
  </si>
  <si>
    <t>Androgenic (anabolic) steroids</t>
  </si>
  <si>
    <t>1,1,1,2-Tetrafluoroethane {HFC-134a}</t>
  </si>
  <si>
    <t>Ethylene glycol monobutyl ether</t>
  </si>
  <si>
    <t>Arsenic compounds (inorganic)</t>
  </si>
  <si>
    <t>1,1,2,2-Tetrachloroethane</t>
  </si>
  <si>
    <t>Hexane</t>
  </si>
  <si>
    <t>Arsenic compounds (other than inorganic)</t>
  </si>
  <si>
    <t>1,1,2-Trichloroethane</t>
  </si>
  <si>
    <t>Isopropyl alcohol</t>
  </si>
  <si>
    <t>Benzidine-based dyes</t>
  </si>
  <si>
    <t>1,1-Dichloroethane</t>
  </si>
  <si>
    <t>Betel quid with tobacco</t>
  </si>
  <si>
    <t>1,1-Dimethylhydrazine</t>
  </si>
  <si>
    <t>Methyl ethyl ketone</t>
  </si>
  <si>
    <t>Bitumens, extracts of steam-refined and air-refined bitumens</t>
  </si>
  <si>
    <t>1,2,3,4,6,7,8,9-Octachlorodibenzofuran</t>
  </si>
  <si>
    <t>Naphthalene</t>
  </si>
  <si>
    <t>Bleomycins</t>
  </si>
  <si>
    <t>1,2,3,4,6,7,8,9-Octachlorodibenzo-P-dioxin</t>
  </si>
  <si>
    <t>PGME</t>
  </si>
  <si>
    <t>Carbon black extract</t>
  </si>
  <si>
    <t>1,2,3,4,6,7,8-Heptachlorodibenzofuran</t>
  </si>
  <si>
    <t>Propylene glycol monomethyl ether</t>
  </si>
  <si>
    <t>Carrageenan (degraded)</t>
  </si>
  <si>
    <t>1,2,3,4,6,7,8-Heptachlorodibenzo-P-dioxin</t>
  </si>
  <si>
    <t>Toluene</t>
  </si>
  <si>
    <t>Ceramic fibers (man-made)</t>
  </si>
  <si>
    <t>1,2,3,4,7,8,9-Heptachlorodibenzofuran</t>
  </si>
  <si>
    <t xml:space="preserve">Xylene </t>
  </si>
  <si>
    <t>Chlorobenzenes</t>
  </si>
  <si>
    <t>1,2,3,4,7,8-Hexachlorodibenzofuran</t>
  </si>
  <si>
    <t>1,2,4-trimethylbenzene</t>
  </si>
  <si>
    <t>p-Chloro-o-toluidine</t>
  </si>
  <si>
    <t>1,2,3,4,7,8-Hexachlorodibenzo-P-dioxin</t>
  </si>
  <si>
    <t>2,2,4-Trimethylpentane</t>
  </si>
  <si>
    <t>Chlorophenols</t>
  </si>
  <si>
    <t>1,2,3,6,7,8-Hexachlorodibenzofuran</t>
  </si>
  <si>
    <t>Chlorophenoxy herbicides</t>
  </si>
  <si>
    <t>1,2,3,6,7,8-Hexachlorodibenzo-P-dioxin</t>
  </si>
  <si>
    <t>Methyl isobutyl ketone {Hexone}</t>
  </si>
  <si>
    <t>Coke oven emissions</t>
  </si>
  <si>
    <t>1,2,3,7,8,9-Hexachlorodibenzofuran</t>
  </si>
  <si>
    <t>MIK</t>
  </si>
  <si>
    <t>Conjugated estrogens</t>
  </si>
  <si>
    <t>1,2,3,7,8,9-Hexachlorodibenzo-P-dioxin</t>
  </si>
  <si>
    <t>PGME Acetate</t>
  </si>
  <si>
    <t>Creosotes</t>
  </si>
  <si>
    <t>1,2,3,7,8-Pentachlorodibenzofuran</t>
  </si>
  <si>
    <t>Propylene glycol monomethyl ether acetate</t>
  </si>
  <si>
    <t>Cyanide compounds</t>
  </si>
  <si>
    <t>1,2,3,7,8-Pentachlorodibenzo-P-dioxin</t>
  </si>
  <si>
    <t>Metals Category</t>
  </si>
  <si>
    <t>Dialkylnitrosamines</t>
  </si>
  <si>
    <t>1,2,3-Trichloropropane</t>
  </si>
  <si>
    <t>Aluminum</t>
  </si>
  <si>
    <t>Diaminotoluenes (mixed isomers)</t>
  </si>
  <si>
    <t>1,2,4-Trichlorobenze</t>
  </si>
  <si>
    <t>Aluminum oxide (fibrous)</t>
  </si>
  <si>
    <t>Dibenzofurans (chlorinated) {PCDFs} [Treated as 2378TCDD for HRA]</t>
  </si>
  <si>
    <t>1,2,4-Trimethylbenze</t>
  </si>
  <si>
    <t>Dioxins, total, with individ. isomers also reported {PCDDs}</t>
  </si>
  <si>
    <t>1,2-Dibromo-3-chloropropane</t>
  </si>
  <si>
    <t>Antimony trioxide</t>
  </si>
  <si>
    <t>Dioxins, total, w/o individ. isomers reported {PCDDs} [Treat as 2378TCDD for HRA</t>
  </si>
  <si>
    <t>1,2-Dichlorobenzene</t>
  </si>
  <si>
    <t>Environmental Tobacco Smoke</t>
  </si>
  <si>
    <t>1,2-Dichloroethylene</t>
  </si>
  <si>
    <t>Epoxy resins</t>
  </si>
  <si>
    <t>1,2-Dichloropropane</t>
  </si>
  <si>
    <t>Estrogens, non-steroidal</t>
  </si>
  <si>
    <t>1,2-Diethylhydrazine</t>
  </si>
  <si>
    <t>Estrogens, steroidal</t>
  </si>
  <si>
    <t>1,2-Dimethylhydrazine</t>
  </si>
  <si>
    <t>Barium chromate</t>
  </si>
  <si>
    <t>Fluorides</t>
  </si>
  <si>
    <t>1,2-Diphenylhydrazine</t>
  </si>
  <si>
    <t>Beryllium</t>
  </si>
  <si>
    <t>Fluorocarbons (brominated)</t>
  </si>
  <si>
    <t>1,2-Epoxybutane</t>
  </si>
  <si>
    <t>Cadmium</t>
  </si>
  <si>
    <t>Fluorocarbons (chlorinated)</t>
  </si>
  <si>
    <t>1,3-Butadiene</t>
  </si>
  <si>
    <t>Calcium chromate</t>
  </si>
  <si>
    <t>Gasoline vapors</t>
  </si>
  <si>
    <t>1,3-Dichlorobenzene</t>
  </si>
  <si>
    <t>Glasswool (man-made fibers)</t>
  </si>
  <si>
    <t>1,3-Dichloropropene</t>
  </si>
  <si>
    <t>Chromium trioxide</t>
  </si>
  <si>
    <t>Glycol ethers (and their acetates)</t>
  </si>
  <si>
    <t>1,3-Propane sultone</t>
  </si>
  <si>
    <t>Chromium, hexavalent</t>
  </si>
  <si>
    <t>Isocyanates</t>
  </si>
  <si>
    <t>1,4-Butanediol dimethanesulfonate</t>
  </si>
  <si>
    <t>Lead compounds (inorganic)</t>
  </si>
  <si>
    <t>1,4-Dichloro-2-butene</t>
  </si>
  <si>
    <t>Lead compounds (other than inorganic)</t>
  </si>
  <si>
    <t>1,4-Dioxane</t>
  </si>
  <si>
    <t>Lubricant base oils</t>
  </si>
  <si>
    <t>1,6-Dinitropyrene</t>
  </si>
  <si>
    <t>Lead acetate</t>
  </si>
  <si>
    <t>Mineral fibers (other than man-made)</t>
  </si>
  <si>
    <t>1,8-Dinitropyrene</t>
  </si>
  <si>
    <t>Lead chromate</t>
  </si>
  <si>
    <t>Mineral fibers (fine: man-made)</t>
  </si>
  <si>
    <t>1-[(5-Nitrofurfurylidene)amino]-2-imidazolidinone</t>
  </si>
  <si>
    <t>Mineral oils (untreated and mildly treated oils)</t>
  </si>
  <si>
    <t>1-Amino-2-methylanthraquinone</t>
  </si>
  <si>
    <t>Nickel refinery dust</t>
  </si>
  <si>
    <t>1-Naphthylamine</t>
  </si>
  <si>
    <t>Lead phosphate</t>
  </si>
  <si>
    <t>Nitrilotriacetic acid (salts)</t>
  </si>
  <si>
    <t>1-Nitropyrene</t>
  </si>
  <si>
    <t>Lead subacetate</t>
  </si>
  <si>
    <t>PAHs, total, with individ. components also reported</t>
  </si>
  <si>
    <t>2-(2-Formylhydrazino)-4-(5-nitro-2-furyl)thiazole</t>
  </si>
  <si>
    <t>Lithium carbonate</t>
  </si>
  <si>
    <t>PAHs, total, w/o individ. components reported [Treated as B(a)P for HRA]</t>
  </si>
  <si>
    <t>Lithium citrate</t>
  </si>
  <si>
    <t>Polybrominated biphenyls</t>
  </si>
  <si>
    <t>2,3,3',4,4',5,5'-HEPTACHLORBIPHENYL (PCB 189)</t>
  </si>
  <si>
    <t>Progestins</t>
  </si>
  <si>
    <t>2,3,3',4,4',5-HEXACHLOROBIPHENYL (PCB 156)</t>
  </si>
  <si>
    <t>Mercuric chloride</t>
  </si>
  <si>
    <t>Radionuclides</t>
  </si>
  <si>
    <t>2,3,3',4,4',5'-HEXACHLOROBIPHENYL (PCB 157)</t>
  </si>
  <si>
    <t>Radon and its decay</t>
  </si>
  <si>
    <t>2,3,3',4,4'-Pentachlorobiphenyl {PCB 105}</t>
  </si>
  <si>
    <t>Molybdenum trioxide</t>
  </si>
  <si>
    <t>Retinol/retinyl este</t>
  </si>
  <si>
    <t>2,3',4,4',5,5'-HEXACHLOROBIPHENYL (PCB 167)</t>
  </si>
  <si>
    <t>Rockwool (man-made fibers)</t>
  </si>
  <si>
    <t>2,3,4,4',5-PENTACHLOBIPHENYL (PCB114)</t>
  </si>
  <si>
    <t>Nickel acetate</t>
  </si>
  <si>
    <t>Silica, crystalline</t>
  </si>
  <si>
    <t>2,3',4,4',5-PENTACHLOROBIPHENYL (PCB 118)</t>
  </si>
  <si>
    <t>Nickel carbonate</t>
  </si>
  <si>
    <t>Shale oils</t>
  </si>
  <si>
    <t>2,3',4,4',5'-PENTACHOROBIPHENYL (PCB 123)</t>
  </si>
  <si>
    <t>Nickel carbonyl</t>
  </si>
  <si>
    <t>Slagwool (man-made fibers)</t>
  </si>
  <si>
    <t>2,3,4,6,7,8-Hexachlorodibenzofuran</t>
  </si>
  <si>
    <t>Nickel hydroxide</t>
  </si>
  <si>
    <t>Soots</t>
  </si>
  <si>
    <t>2,3,4,6-Tetrachlorophenol</t>
  </si>
  <si>
    <t>Nickel oxide</t>
  </si>
  <si>
    <t>Talc containing asbestiform fibers</t>
  </si>
  <si>
    <t>2,3,4,7,8-Pentachlorodibenzofuran</t>
  </si>
  <si>
    <t>Tobacco products, smokeless</t>
  </si>
  <si>
    <t>2,3,7,8-Tetrachlorodibenzofuran</t>
  </si>
  <si>
    <t>Nickel subsulfide</t>
  </si>
  <si>
    <t>alpha-chlorinated Toluenes</t>
  </si>
  <si>
    <t>2,3,7,8-Tetrachlorodibenzo-P-Dioxin</t>
  </si>
  <si>
    <t>Nickelocene</t>
  </si>
  <si>
    <t>Wood preservatives (containing arsenic and chromate)</t>
  </si>
  <si>
    <t>2,3-Dibromo-1-propanol</t>
  </si>
  <si>
    <t>Osmium tetroxide</t>
  </si>
  <si>
    <t>Polybrominated diphenyl ethers {PBDEs}</t>
  </si>
  <si>
    <t>2,3-Dichloropropene</t>
  </si>
  <si>
    <t>Diesel engine exhaust, particulate matter (Diesel PM)</t>
  </si>
  <si>
    <t>2,4,5-Trichlorophenol</t>
  </si>
  <si>
    <t>Selenium sulfide</t>
  </si>
  <si>
    <t>Diesel engine exhaust, total organic gas</t>
  </si>
  <si>
    <t>2,4,6-Trichlorophenol</t>
  </si>
  <si>
    <t>Silver</t>
  </si>
  <si>
    <t>Gasoline engine exhaust, particulate matter</t>
  </si>
  <si>
    <t>2,4-Diaminoanisole</t>
  </si>
  <si>
    <t>Strontium chromate</t>
  </si>
  <si>
    <t>Gasoline engine exhaust, total organic gas</t>
  </si>
  <si>
    <t>2,4-Diaminoanisole sulfate</t>
  </si>
  <si>
    <t>Thallium</t>
  </si>
  <si>
    <t>Sulfates</t>
  </si>
  <si>
    <t>2,4-Diaminotoluene</t>
  </si>
  <si>
    <t>Thorium dioxide</t>
  </si>
  <si>
    <t>SULFATES</t>
  </si>
  <si>
    <t>2,4-Dichlorophenol</t>
  </si>
  <si>
    <t>Titanium tetrachloride</t>
  </si>
  <si>
    <t>Particulate Matter</t>
  </si>
  <si>
    <t>2,4-Dimethylphenol {2,4-Xylenol}</t>
  </si>
  <si>
    <t>Vanadium (fume or dust)</t>
  </si>
  <si>
    <t>Reactive Organic Gas</t>
  </si>
  <si>
    <t>2,4-Dinitrophenol</t>
  </si>
  <si>
    <t>VANADIUM PENTOXIDE</t>
  </si>
  <si>
    <t>Carbon Monoxide [Criteria Pollutant]</t>
  </si>
  <si>
    <t>2,4-Dinitrotoluene</t>
  </si>
  <si>
    <t>Oxides of sulfur</t>
  </si>
  <si>
    <t>2,6-Dinitrotoluene</t>
  </si>
  <si>
    <t>Zinc oxide</t>
  </si>
  <si>
    <t>Oxides of Nitrogen</t>
  </si>
  <si>
    <t>2,6-Xylidene</t>
  </si>
  <si>
    <t>Common Category</t>
  </si>
  <si>
    <t>Total Organic Gases</t>
  </si>
  <si>
    <t>2-Acetylaminofluorene</t>
  </si>
  <si>
    <t>Acetaldehyde</t>
  </si>
  <si>
    <t>Volatile Organic Compounds (VOC)</t>
  </si>
  <si>
    <t>2-Amino-3-methyl-9H-pyrido(2,3-b) indole {MeA-alpha-C}</t>
  </si>
  <si>
    <t>Acrolein</t>
  </si>
  <si>
    <t>Formaldehyde</t>
  </si>
  <si>
    <t>2-Amino-5-(5-nitro-2-furyl)-1,3,4-thiadiazole</t>
  </si>
  <si>
    <t>Allyl chloride</t>
  </si>
  <si>
    <t>Phenobarbital</t>
  </si>
  <si>
    <t>2-Aminoanthraquinone</t>
  </si>
  <si>
    <t>Ammonia</t>
  </si>
  <si>
    <t>Mitomycin C</t>
  </si>
  <si>
    <t>2-Chloroacetophenone</t>
  </si>
  <si>
    <t>Ammonium nitrate</t>
  </si>
  <si>
    <t>Cyclophosphamide</t>
  </si>
  <si>
    <t>2-CHLOROPHENOL</t>
  </si>
  <si>
    <t>Ammonium sulfate</t>
  </si>
  <si>
    <t>Estradiol 17 beta</t>
  </si>
  <si>
    <t>2-Methyl naphthalene</t>
  </si>
  <si>
    <t>Asbestos</t>
  </si>
  <si>
    <t>DDT {1,1,1-Trichloro-2,2-bis(p-chlorophenyl)ethane}</t>
  </si>
  <si>
    <t>2-Methyl-1-nitroanthraquinone (uncertain purity)</t>
  </si>
  <si>
    <t>Benz[a]anthracene</t>
  </si>
  <si>
    <t>Benzo[a]pyrene</t>
  </si>
  <si>
    <t>2-Methylaziridine</t>
  </si>
  <si>
    <t>Benzal chloride</t>
  </si>
  <si>
    <t>Thalidomide</t>
  </si>
  <si>
    <t>2-Methyllactonitrile</t>
  </si>
  <si>
    <t>Benzamide</t>
  </si>
  <si>
    <t>Clomiphene citrate</t>
  </si>
  <si>
    <t>2-Methylpyridine</t>
  </si>
  <si>
    <t>Benzene</t>
  </si>
  <si>
    <t>Reserpine</t>
  </si>
  <si>
    <t>2-Naphthylamine</t>
  </si>
  <si>
    <t>Benzidine (and its salts)</t>
  </si>
  <si>
    <t>Actinomycin D</t>
  </si>
  <si>
    <t>2-Nitrofluorene</t>
  </si>
  <si>
    <t>Aspirin</t>
  </si>
  <si>
    <t>2-Nitrophenol</t>
  </si>
  <si>
    <t>Fluorouracil</t>
  </si>
  <si>
    <t>2-Nitropropane</t>
  </si>
  <si>
    <t>Benzo[b]fluoranthene</t>
  </si>
  <si>
    <t>2-Phenylphenol</t>
  </si>
  <si>
    <t>Benzo[e]pyrene</t>
  </si>
  <si>
    <t>Propylthiouracil</t>
  </si>
  <si>
    <t>3-(N-Nitrosomethylamino)propionitrile</t>
  </si>
  <si>
    <t>Benzo[g,h,i]perylene</t>
  </si>
  <si>
    <t>Nitrogen mustard</t>
  </si>
  <si>
    <t>3,3',4,4',5,5'-HEXACHLOROBIPHENYL (PCB 169)</t>
  </si>
  <si>
    <t>Benzo[j]fluoranthene</t>
  </si>
  <si>
    <t>Urethane</t>
  </si>
  <si>
    <t>3,3',4,4',5-PENTACHLOROBIPHENYL (PCB 126)</t>
  </si>
  <si>
    <t>Benzo[k]fluoranthene</t>
  </si>
  <si>
    <t>Tris(1-aziridinyl) phosphine sulfide</t>
  </si>
  <si>
    <t>3,3',4,4'-TETRACHLORBIPHENYL (PCB77)</t>
  </si>
  <si>
    <t>Benzoyl peroxide</t>
  </si>
  <si>
    <t>Penicillamine</t>
  </si>
  <si>
    <t>3,3'-Dichloro-4,4'-diaminodiphenyl ether</t>
  </si>
  <si>
    <t>Benzyl chloride</t>
  </si>
  <si>
    <t>Trichlorfon</t>
  </si>
  <si>
    <t>3,3'-Dichlorobenzidine</t>
  </si>
  <si>
    <t>Bromine</t>
  </si>
  <si>
    <t>Estrone</t>
  </si>
  <si>
    <t>3,3'-Dimethoxybenzidine</t>
  </si>
  <si>
    <t>Butyl benzyl phthalate</t>
  </si>
  <si>
    <t>Dibenz[a,h]anthracene</t>
  </si>
  <si>
    <t>3,3'-Dimethoxybenzidine dihydrochloride</t>
  </si>
  <si>
    <t>Carbon disulfide</t>
  </si>
  <si>
    <t>3,3'-Dimethylbenzidine {o-Tolidine}</t>
  </si>
  <si>
    <t>Carbon tetrachloride</t>
  </si>
  <si>
    <t>Nicotine</t>
  </si>
  <si>
    <t>3,4,4',5-TETRACHLOROBIPHENYL (PCB 81)</t>
  </si>
  <si>
    <t>Chlorine</t>
  </si>
  <si>
    <t>Aminopterin</t>
  </si>
  <si>
    <t>3-Amino-9-ethylcarbazole hydrochloride</t>
  </si>
  <si>
    <t>Chlorine dioxide</t>
  </si>
  <si>
    <t>Pipobroman</t>
  </si>
  <si>
    <t>3-Chloro-2-methylpropene</t>
  </si>
  <si>
    <t>Chlorobenzene</t>
  </si>
  <si>
    <t>N-Nitrosodiethylamine</t>
  </si>
  <si>
    <t>3-Methylcholanthrene</t>
  </si>
  <si>
    <t>4-(N-Nitrosomethylamino)-1-(3-pyridyl)-1-butanone {NNK}</t>
  </si>
  <si>
    <t>Chloroform</t>
  </si>
  <si>
    <t>Nitroglycerin</t>
  </si>
  <si>
    <t>4,4'-Diaminodiphenyl ether</t>
  </si>
  <si>
    <t>Chrysene</t>
  </si>
  <si>
    <t>Nitrogen mustard hydrochloride</t>
  </si>
  <si>
    <t>4,4'-Isopropylidenediphenol</t>
  </si>
  <si>
    <t>Cresols (mixtures of) {Cresylic acid}</t>
  </si>
  <si>
    <t>4,4'-Methylene bis (N,N-dimethyl) benzenamine</t>
  </si>
  <si>
    <t>Cumene</t>
  </si>
  <si>
    <t>Methylthiouracil</t>
  </si>
  <si>
    <t>4,4'-Methylene bis(2 Chloroaniline) (MOCA)</t>
  </si>
  <si>
    <t>Cupferron</t>
  </si>
  <si>
    <t>4,4'-Methylene bis(2-methylaniline)</t>
  </si>
  <si>
    <t>Parathion</t>
  </si>
  <si>
    <t>4,4'-Methylenedianiline</t>
  </si>
  <si>
    <t>CYANIDE COMPOUNDS [Inorganic)</t>
  </si>
  <si>
    <t>4,4'-Thiodianiline</t>
  </si>
  <si>
    <t>Cyclohexane</t>
  </si>
  <si>
    <t>Diethylstilbestrol</t>
  </si>
  <si>
    <t>4,6-Dinitro-o-cresol</t>
  </si>
  <si>
    <t>Dibenz[a,h]acridine</t>
  </si>
  <si>
    <t>4-Aminobiphenyl</t>
  </si>
  <si>
    <t>Chloramphenicol</t>
  </si>
  <si>
    <t>4-Chloro-o-phenylenediamine</t>
  </si>
  <si>
    <t>Dibenz[a,j]acridine</t>
  </si>
  <si>
    <t>4-Dimethylaminoazobenzene</t>
  </si>
  <si>
    <t>Dibenzo[a,e]pyrene</t>
  </si>
  <si>
    <t>4-Nitrobiphenyl</t>
  </si>
  <si>
    <t>Dibenzo[a,h]pyrene</t>
  </si>
  <si>
    <t>Pentobarbital sodium</t>
  </si>
  <si>
    <t>4-Nitrophenol</t>
  </si>
  <si>
    <t>Dibenzo[a,i]pyrene</t>
  </si>
  <si>
    <t>Phenytoin</t>
  </si>
  <si>
    <t>4-Nitropyrene</t>
  </si>
  <si>
    <t>Dibenzo[a,l]pyrene</t>
  </si>
  <si>
    <t>beta-Propiolactone</t>
  </si>
  <si>
    <t>4-Vinyl-1-cyclohexene diepoxide</t>
  </si>
  <si>
    <t>Ethinyl estradiol</t>
  </si>
  <si>
    <t>4-Vinylcyclohexene</t>
  </si>
  <si>
    <t>Chlordane</t>
  </si>
  <si>
    <t>5-(Morpholinomethyl)-3-[(5-nitrofurfurylidene)amino]-2-oxazolidinone</t>
  </si>
  <si>
    <t>Diethanolamine</t>
  </si>
  <si>
    <t>Progesterone</t>
  </si>
  <si>
    <t>5-Methoxypsoralen</t>
  </si>
  <si>
    <t>Diethyl phthalate</t>
  </si>
  <si>
    <t>7,12-Dimethylbenz[a]anthracene</t>
  </si>
  <si>
    <t>5-Methylchrysene</t>
  </si>
  <si>
    <t>Diethyl sulfate</t>
  </si>
  <si>
    <t>Methyltestosterone</t>
  </si>
  <si>
    <t>5-Nitroacenaphthene</t>
  </si>
  <si>
    <t>Diethylene glycol</t>
  </si>
  <si>
    <t>Testosterone and its esters</t>
  </si>
  <si>
    <t>5-Nitro-o-anisidine</t>
  </si>
  <si>
    <t>Diethylene glycol dimethyl ether</t>
  </si>
  <si>
    <t>Lindane {gamma-Hexachlorocyclohexane}</t>
  </si>
  <si>
    <t>6-Nitrochrysene</t>
  </si>
  <si>
    <t>Diethylene glycol monobutyl ether</t>
  </si>
  <si>
    <t>Diethylene glycol monoethyl ether</t>
  </si>
  <si>
    <t>Methotrexate</t>
  </si>
  <si>
    <t>7H-Dibenzo[c,g]carbazole</t>
  </si>
  <si>
    <t>Diethylene glycol monomethyl ether</t>
  </si>
  <si>
    <t>Nitrofurazone</t>
  </si>
  <si>
    <t>A-alpha-C {2-Amino-9H-pyrido[2,3-b]indole}</t>
  </si>
  <si>
    <t>N-Nitrosomorpholine</t>
  </si>
  <si>
    <t>Acenaphthene</t>
  </si>
  <si>
    <t>Ethyl chloride {Chlorethane)</t>
  </si>
  <si>
    <t>Phenoxybenzamine</t>
  </si>
  <si>
    <t>Acenaphthylene</t>
  </si>
  <si>
    <t>Ethylene</t>
  </si>
  <si>
    <t>p-Aminoazobenzene</t>
  </si>
  <si>
    <t>Ethylene dibromide {EDB}</t>
  </si>
  <si>
    <t>Acetamide</t>
  </si>
  <si>
    <t>Ethylene dichloride {EDC}</t>
  </si>
  <si>
    <t>Methyl hydrazine</t>
  </si>
  <si>
    <t>Acetochlor</t>
  </si>
  <si>
    <t>Ethylene glycol</t>
  </si>
  <si>
    <t>Acetohydroxamic acid</t>
  </si>
  <si>
    <t>Ethylene glycol diethyl ether</t>
  </si>
  <si>
    <t>Methimazole</t>
  </si>
  <si>
    <t>Acetonitrile</t>
  </si>
  <si>
    <t>Ethylene glycol dimethyl ether</t>
  </si>
  <si>
    <t>Dieldrin</t>
  </si>
  <si>
    <t>Acetophenone</t>
  </si>
  <si>
    <t>Niridazole</t>
  </si>
  <si>
    <t>Acifluorfen</t>
  </si>
  <si>
    <t>Ethylene glycol monoethyl ether</t>
  </si>
  <si>
    <t>Amitrole</t>
  </si>
  <si>
    <t>Ethylene glycol monoethyl ether acetate</t>
  </si>
  <si>
    <t>Phenacetin</t>
  </si>
  <si>
    <t>Acrylamide</t>
  </si>
  <si>
    <t>Ethylene glycol monomethyl ether</t>
  </si>
  <si>
    <t>Ethyl methanesulfonate</t>
  </si>
  <si>
    <t>Acrylic acid</t>
  </si>
  <si>
    <t>Ethylene glycol monomethyl ether acetate</t>
  </si>
  <si>
    <t>Aniline</t>
  </si>
  <si>
    <t>Ethylene glycol monopropyl ether</t>
  </si>
  <si>
    <t>Thioacetamide</t>
  </si>
  <si>
    <t>Ethylene oxide</t>
  </si>
  <si>
    <t>Thiourea</t>
  </si>
  <si>
    <t>Adriamycin</t>
  </si>
  <si>
    <t>Fluoranthene</t>
  </si>
  <si>
    <t>Dichlorovos {DDVP}</t>
  </si>
  <si>
    <t>AF-2</t>
  </si>
  <si>
    <t>Fluorene</t>
  </si>
  <si>
    <t>N-Nitrosodimethylamine</t>
  </si>
  <si>
    <t>Carbaryl</t>
  </si>
  <si>
    <t>Alachlor</t>
  </si>
  <si>
    <t>Phenoxybenzimide hydrochloride</t>
  </si>
  <si>
    <t>Aldrin</t>
  </si>
  <si>
    <t>Phenacemide</t>
  </si>
  <si>
    <t>all-trans-Retinoic acid</t>
  </si>
  <si>
    <t>Allyl alcohol</t>
  </si>
  <si>
    <t>Tetracycline hydrochoride</t>
  </si>
  <si>
    <t>Hydrochloric acid</t>
  </si>
  <si>
    <t>Methyl methanesulfon</t>
  </si>
  <si>
    <t>Hydrocyanic acid</t>
  </si>
  <si>
    <t>Uracil mustard</t>
  </si>
  <si>
    <t>alpha-Hexachlorocyclohexane</t>
  </si>
  <si>
    <t>Hydrogen bromide</t>
  </si>
  <si>
    <t>Cycloheximide</t>
  </si>
  <si>
    <t>Alprazolam</t>
  </si>
  <si>
    <t>Hydrogen fluoride</t>
  </si>
  <si>
    <t>Nitrofurantoin</t>
  </si>
  <si>
    <t>Hydrogen Selenide</t>
  </si>
  <si>
    <t>Furazolidone</t>
  </si>
  <si>
    <t>Hydrogen sulfide</t>
  </si>
  <si>
    <t>Amikacin sulfate</t>
  </si>
  <si>
    <t>Indeno[1,2,3-cd]pyrene</t>
  </si>
  <si>
    <t>Aminoglutethimide</t>
  </si>
  <si>
    <t>Isobutyraldehyde</t>
  </si>
  <si>
    <t>Maneb</t>
  </si>
  <si>
    <t>Hexachloroethane</t>
  </si>
  <si>
    <t>m-Cresol</t>
  </si>
  <si>
    <t>Dimethyl formamide</t>
  </si>
  <si>
    <t>Norethisterone</t>
  </si>
  <si>
    <t>Methyl acrylate</t>
  </si>
  <si>
    <t>Tris(aziridinyl)-p-benzoquinone</t>
  </si>
  <si>
    <t>Methyl bromide {Bromomethane}</t>
  </si>
  <si>
    <t>N-Methyl-N'-nitro-N-nitrosoguanidine</t>
  </si>
  <si>
    <t>Methyl chloride  {Chloromethane}</t>
  </si>
  <si>
    <t>n-Butyl alcohol</t>
  </si>
  <si>
    <t>Methyl chloroform {1,1,1-Trichloroethane}</t>
  </si>
  <si>
    <t>Anthracene</t>
  </si>
  <si>
    <t>Medroxyprogesterone</t>
  </si>
  <si>
    <t>Methyl iodide {Iodomethane}</t>
  </si>
  <si>
    <t>Mestranol</t>
  </si>
  <si>
    <t>Methyl isocyanate</t>
  </si>
  <si>
    <t>Methoxychlor</t>
  </si>
  <si>
    <t>Aramite</t>
  </si>
  <si>
    <t>Methyl mercury</t>
  </si>
  <si>
    <t>Dichlorodiphenyldichloroethane {DDD}</t>
  </si>
  <si>
    <t>Methyl methacrylate</t>
  </si>
  <si>
    <t>Dichlorodiphenyldichloroethylene {DDE}</t>
  </si>
  <si>
    <t>Trypan blue</t>
  </si>
  <si>
    <t>Methyl tert-butyl ether</t>
  </si>
  <si>
    <t>Methane</t>
  </si>
  <si>
    <t>Arsine</t>
  </si>
  <si>
    <t>Methylene bromide</t>
  </si>
  <si>
    <t>Methylene chloride {Dichloromethane}</t>
  </si>
  <si>
    <t>m-Xylene</t>
  </si>
  <si>
    <t>Auramine</t>
  </si>
  <si>
    <t>Azaserine</t>
  </si>
  <si>
    <t>Nitric acid</t>
  </si>
  <si>
    <t>Azathioprine</t>
  </si>
  <si>
    <t>o-Cresol</t>
  </si>
  <si>
    <t>Azobenzene</t>
  </si>
  <si>
    <t>OLEUM</t>
  </si>
  <si>
    <t>o-Xylene</t>
  </si>
  <si>
    <t>Vinyl chloride</t>
  </si>
  <si>
    <t>Vinyl fluoride</t>
  </si>
  <si>
    <t>p-Cresol</t>
  </si>
  <si>
    <t>Perchloroethylene {Tetrachloroethene}</t>
  </si>
  <si>
    <t>Perfluorooctanoic acid {PFOA} (and its salts, esters, and sulfonates)</t>
  </si>
  <si>
    <t>Perylene</t>
  </si>
  <si>
    <t>Phenol</t>
  </si>
  <si>
    <t>Bromoform</t>
  </si>
  <si>
    <t>Phosphine</t>
  </si>
  <si>
    <t>Bromodichloromethane</t>
  </si>
  <si>
    <t>Phosphoric acid</t>
  </si>
  <si>
    <t>Phosphorus</t>
  </si>
  <si>
    <t>Vinylidene chloride</t>
  </si>
  <si>
    <t>sec-Butyl alcohol</t>
  </si>
  <si>
    <t>Dichlorofluoromethane {Freon 21}</t>
  </si>
  <si>
    <t>Phosgene</t>
  </si>
  <si>
    <t>Chlorodifluoromethane {Freon 22}</t>
  </si>
  <si>
    <t>Benzofuran</t>
  </si>
  <si>
    <t>Sodium hydroxide</t>
  </si>
  <si>
    <t>Trifluoromethane {Freon 23}</t>
  </si>
  <si>
    <t>Benzoic trichloride</t>
  </si>
  <si>
    <t>Benzoyl chloride</t>
  </si>
  <si>
    <t>Propylene oxide</t>
  </si>
  <si>
    <t>Sulfuric acid</t>
  </si>
  <si>
    <t>tert-Butyl alcohol</t>
  </si>
  <si>
    <t>Benzphetamine hydrochloride</t>
  </si>
  <si>
    <t>Trichlorofluoromethane {Freon 11}</t>
  </si>
  <si>
    <t>Dichlorodifluoromethene (Freon 12)</t>
  </si>
  <si>
    <t>Benzyl violet 4B</t>
  </si>
  <si>
    <t>Trichloroethylene</t>
  </si>
  <si>
    <t>Carbon tetrafluoride</t>
  </si>
  <si>
    <t>beta-Butyrolactone</t>
  </si>
  <si>
    <t>Vinyl acetate</t>
  </si>
  <si>
    <t>Chloropicrin</t>
  </si>
  <si>
    <t>beta-Hexachlorocyclohexane</t>
  </si>
  <si>
    <t>Vinyl bromide</t>
  </si>
  <si>
    <t>Chlorinated Fluorocarbon {CFC-113} {1,1,2-Trichloro-1,2,2-trifluoroethane}</t>
  </si>
  <si>
    <t>Fluoxymesterone</t>
  </si>
  <si>
    <t>Heptachlor</t>
  </si>
  <si>
    <t>Biphenyl</t>
  </si>
  <si>
    <t>Hexachlorocyclopentadiene</t>
  </si>
  <si>
    <t>Bis(2-chloro-1-methylethyl) ether</t>
  </si>
  <si>
    <t>Dioxins Furans Category</t>
  </si>
  <si>
    <t>Dimethyl sulfate</t>
  </si>
  <si>
    <t>Bis(2-chloroethyl) ether {DCEE}</t>
  </si>
  <si>
    <t>Triorthocresyl phosphate</t>
  </si>
  <si>
    <t>Bis(2-ethylhexyl) adipate</t>
  </si>
  <si>
    <t>Triethyl phosphine</t>
  </si>
  <si>
    <t>Bis(chloromethyl) ether</t>
  </si>
  <si>
    <t>Isophorone</t>
  </si>
  <si>
    <t>Bischloroethyl nitrosourea</t>
  </si>
  <si>
    <t>Isoprene, except from vegetative emission sources</t>
  </si>
  <si>
    <t>Bromine Pentafluoride</t>
  </si>
  <si>
    <t>Bromoxynil</t>
  </si>
  <si>
    <t>Butyl acrylate</t>
  </si>
  <si>
    <t>Butylated hydroxyanisole {BHA}</t>
  </si>
  <si>
    <t>Butyraldehyde</t>
  </si>
  <si>
    <t>Chloroacetic acid</t>
  </si>
  <si>
    <t>C. I. Acid Green 3</t>
  </si>
  <si>
    <t>Peracetic acid</t>
  </si>
  <si>
    <t>C. I. Basic Green 4</t>
  </si>
  <si>
    <t>C. I. Basic Red 1</t>
  </si>
  <si>
    <t>Dibenzofuran</t>
  </si>
  <si>
    <t>Dimethyl carbamoyl chloride</t>
  </si>
  <si>
    <t>C. I. Basic Red 9 monohydrochloride</t>
  </si>
  <si>
    <t>C. I. Disperse Yellow 3</t>
  </si>
  <si>
    <t>Oxytetracycline</t>
  </si>
  <si>
    <t>Total Heptachlorodibenzofuran</t>
  </si>
  <si>
    <t>Cumene hydroperoxide</t>
  </si>
  <si>
    <t>Calcium cyanamide</t>
  </si>
  <si>
    <t>Total Heptachlorodibenzo-p-dioxin</t>
  </si>
  <si>
    <t>Caprolactam</t>
  </si>
  <si>
    <t>Total Hexachlorodibenzofuran</t>
  </si>
  <si>
    <t>Saccharin</t>
  </si>
  <si>
    <t>Captafol</t>
  </si>
  <si>
    <t>Total Hexachlorodibenzo-p-dioxin</t>
  </si>
  <si>
    <t>Warfarin</t>
  </si>
  <si>
    <t>Captan</t>
  </si>
  <si>
    <t>Total Pentachlorodibenzofuran</t>
  </si>
  <si>
    <t>D and C Red No. 19</t>
  </si>
  <si>
    <t>Total Pentachlorodibenzo-p-dioxin</t>
  </si>
  <si>
    <t>Total Tetrachlorodibenzofuran</t>
  </si>
  <si>
    <t>Pentachloronitrobenzene {Quintobenzene}</t>
  </si>
  <si>
    <t>Total Tetrachlorodibenzo-p-dioxin</t>
  </si>
  <si>
    <t>Carbon monoxide</t>
  </si>
  <si>
    <t>PCBs Category</t>
  </si>
  <si>
    <t>Dienestrol</t>
  </si>
  <si>
    <t>Dibutyl phthalate</t>
  </si>
  <si>
    <t>Phenanthrene</t>
  </si>
  <si>
    <t>Carbonyl sulfide</t>
  </si>
  <si>
    <t>Particulate Matter 1</t>
  </si>
  <si>
    <t>Carboplatin</t>
  </si>
  <si>
    <t>Phthalic anhydride</t>
  </si>
  <si>
    <t>Catechol</t>
  </si>
  <si>
    <t>N-Nitrosodiphenylamine</t>
  </si>
  <si>
    <t>Chenodiol</t>
  </si>
  <si>
    <t>Cinnamyl anthranilate</t>
  </si>
  <si>
    <t>Chloramben</t>
  </si>
  <si>
    <t>Chlorambucil</t>
  </si>
  <si>
    <t>Hexachlorobutadiene</t>
  </si>
  <si>
    <t>Pentachlorophenol</t>
  </si>
  <si>
    <t>Chlorcyclizine hydrochloride</t>
  </si>
  <si>
    <t>PCBs {Polychlorinated biphenyls}</t>
  </si>
  <si>
    <t>Full Category</t>
  </si>
  <si>
    <t>Particulate Matter 2.5 Microns or less</t>
  </si>
  <si>
    <t>Chlordecone {Kepone}</t>
  </si>
  <si>
    <t>Chlordimeform</t>
  </si>
  <si>
    <t>Dinoseb</t>
  </si>
  <si>
    <t>Chlorendic acid</t>
  </si>
  <si>
    <t>Picric acid</t>
  </si>
  <si>
    <t>o-Anisidine</t>
  </si>
  <si>
    <t>Chlorinated paraffin</t>
  </si>
  <si>
    <t>Michler's ketone</t>
  </si>
  <si>
    <t>Toluene-2,6-diisocyanate</t>
  </si>
  <si>
    <t>Quinoline</t>
  </si>
  <si>
    <t>Chlorobenzilate</t>
  </si>
  <si>
    <t>Chlorodibromomethane</t>
  </si>
  <si>
    <t>Chloromethyl methyl</t>
  </si>
  <si>
    <t>Dihydrosafrole</t>
  </si>
  <si>
    <t>Chloroprene</t>
  </si>
  <si>
    <t>Safrole</t>
  </si>
  <si>
    <t>Chlorothalonil</t>
  </si>
  <si>
    <t>Dichlorophenoxyacetic acid, salts and esters {2,4-D}</t>
  </si>
  <si>
    <t>Phenazopyridine hydrochloride</t>
  </si>
  <si>
    <t>Sulfallate</t>
  </si>
  <si>
    <t>Cisplatin</t>
  </si>
  <si>
    <t>o-Toluidine</t>
  </si>
  <si>
    <t>Citrus Red No. 2</t>
  </si>
  <si>
    <t>Coal tars</t>
  </si>
  <si>
    <t>Styrene oxide</t>
  </si>
  <si>
    <t>Crotonaldehyde</t>
  </si>
  <si>
    <t>Ethylene thiourea</t>
  </si>
  <si>
    <t>o-Aminoazotoluene</t>
  </si>
  <si>
    <t>Cyanazine</t>
  </si>
  <si>
    <t>Cycasin</t>
  </si>
  <si>
    <t>Cyclohexanol</t>
  </si>
  <si>
    <t>Nitrobenzene</t>
  </si>
  <si>
    <t>m-Dinitrobenzene</t>
  </si>
  <si>
    <t>Cyhexatin</t>
  </si>
  <si>
    <t>Valproate</t>
  </si>
  <si>
    <t>Cytarabine</t>
  </si>
  <si>
    <t>D and C Orange No. 1</t>
  </si>
  <si>
    <t>Terephthalic acid</t>
  </si>
  <si>
    <t>p-Dinitrobenzene</t>
  </si>
  <si>
    <t>D and C Red No. 8</t>
  </si>
  <si>
    <t>D and C Red No. 9</t>
  </si>
  <si>
    <t>Dacarbazine</t>
  </si>
  <si>
    <t>Daminozide</t>
  </si>
  <si>
    <t>Danazol</t>
  </si>
  <si>
    <t>N-Nitrosopiperidine</t>
  </si>
  <si>
    <t>Daunomycin</t>
  </si>
  <si>
    <t>Triphenyl phosphite</t>
  </si>
  <si>
    <t>Daunorubicin hydrochloride</t>
  </si>
  <si>
    <t>Decabromodiphenyl oxide</t>
  </si>
  <si>
    <t>Methylene diphenyl diisocyanate {MDI}</t>
  </si>
  <si>
    <t>Di(2-ethylhexyl) phthalate</t>
  </si>
  <si>
    <t>Diallate</t>
  </si>
  <si>
    <t>Diglycidyl resorcinol ether {DGRE}</t>
  </si>
  <si>
    <t>Diazomethane</t>
  </si>
  <si>
    <t>p-Anisidine</t>
  </si>
  <si>
    <t>p-Xylene</t>
  </si>
  <si>
    <t>p-Dichlorobenzene</t>
  </si>
  <si>
    <t>p-Chloroaniline</t>
  </si>
  <si>
    <t>p-Toluidine</t>
  </si>
  <si>
    <t>p-Phenylenediamine</t>
  </si>
  <si>
    <t>Quinone</t>
  </si>
  <si>
    <t>Dichlorobenzenes (mixed isomers)</t>
  </si>
  <si>
    <t>Epichlorohydrin</t>
  </si>
  <si>
    <t>Dicofol</t>
  </si>
  <si>
    <t>Diepoxybutane</t>
  </si>
  <si>
    <t>Maleic anhydride</t>
  </si>
  <si>
    <t>Dimethyl phthalate</t>
  </si>
  <si>
    <t>Dimethylamine</t>
  </si>
  <si>
    <t>Dimethylvinylchloride {DMVC}</t>
  </si>
  <si>
    <t>Furan</t>
  </si>
  <si>
    <t>Dinitrobenzenes (mixitures of)</t>
  </si>
  <si>
    <t>Dinitrotoluenes (mixed isomers)</t>
  </si>
  <si>
    <t>Dinocap</t>
  </si>
  <si>
    <t>Pyridine</t>
  </si>
  <si>
    <t>Diphenylhydantoin</t>
  </si>
  <si>
    <t>Dipropylene glycol</t>
  </si>
  <si>
    <t>Glutaraldehyde</t>
  </si>
  <si>
    <t>Dipropylene glycol monomethyl ether</t>
  </si>
  <si>
    <t>Direct Black 38</t>
  </si>
  <si>
    <t>Direct Blue 6</t>
  </si>
  <si>
    <t>Direct Brown 95 (technical grade)</t>
  </si>
  <si>
    <t>Disperse Blue 1</t>
  </si>
  <si>
    <t>Doxycycline</t>
  </si>
  <si>
    <t>Triethylene glycol dimethyl ether</t>
  </si>
  <si>
    <t>Ergotamine tartrate</t>
  </si>
  <si>
    <t>Propoxur</t>
  </si>
  <si>
    <t>Erionite</t>
  </si>
  <si>
    <t>Propylene</t>
  </si>
  <si>
    <t>Paramethadione</t>
  </si>
  <si>
    <t>Triphenyl phosphate</t>
  </si>
  <si>
    <t>Ethyl acrylate</t>
  </si>
  <si>
    <t>n-Dioctyl phthalate</t>
  </si>
  <si>
    <t>Ethyl chloroformate</t>
  </si>
  <si>
    <t>Hexachlorobenzene</t>
  </si>
  <si>
    <t>Isosafrole</t>
  </si>
  <si>
    <t>p-Cresidine</t>
  </si>
  <si>
    <t>Triethylamine</t>
  </si>
  <si>
    <t>N,N-Dimethylaniline</t>
  </si>
  <si>
    <t>Phenyl glycidyl ether</t>
  </si>
  <si>
    <t>Hydroquinone</t>
  </si>
  <si>
    <t>Propionaldehyde</t>
  </si>
  <si>
    <t>Ethyleneimine {Aziridine}</t>
  </si>
  <si>
    <t>Etoposide</t>
  </si>
  <si>
    <t>Etretinate</t>
  </si>
  <si>
    <t>Fluometuron</t>
  </si>
  <si>
    <t>Griseofulvin</t>
  </si>
  <si>
    <t>Tris(2,3-dibromopropyl)phosphate</t>
  </si>
  <si>
    <t>Tributyl phosphate</t>
  </si>
  <si>
    <t>Trimethadione</t>
  </si>
  <si>
    <t>Flutamide</t>
  </si>
  <si>
    <t>Sodium saccharin</t>
  </si>
  <si>
    <t>Folpet</t>
  </si>
  <si>
    <t>Pyrene</t>
  </si>
  <si>
    <t>Sodium o-phenylphenate</t>
  </si>
  <si>
    <t>Furmecyclox</t>
  </si>
  <si>
    <t>o-Anisidine hydrochloride</t>
  </si>
  <si>
    <t>Glu-P-1 {2-Amino-6-methyldipyrido[1,2-a:3',2'-d]imidazole}</t>
  </si>
  <si>
    <t>Glu-P-2 {2-Aminodipyrido[1,2-a:3',2'-d]imidazole}</t>
  </si>
  <si>
    <t>Nitrilotriacetic acid</t>
  </si>
  <si>
    <t>Glycidaldehyde</t>
  </si>
  <si>
    <t>Glycidol</t>
  </si>
  <si>
    <t>Gyromitrin</t>
  </si>
  <si>
    <t>Halazepam</t>
  </si>
  <si>
    <t>HC Blue 1</t>
  </si>
  <si>
    <t>Vinblastine sulfate</t>
  </si>
  <si>
    <t>Heptachlor epoxide</t>
  </si>
  <si>
    <t>Melphalan</t>
  </si>
  <si>
    <t>Thioguanine</t>
  </si>
  <si>
    <t>Hexachlorocyclohexanes (mixed or technical grade)</t>
  </si>
  <si>
    <t>p-Nitrosodiphenylamine</t>
  </si>
  <si>
    <t>Hexachloronaphthalene</t>
  </si>
  <si>
    <t>Hexamethylene-1,6-diisocyanate</t>
  </si>
  <si>
    <t>Hexamethylphosphoramide</t>
  </si>
  <si>
    <t>Hydrazine</t>
  </si>
  <si>
    <t>Hydrazine sulfate</t>
  </si>
  <si>
    <t>Ifosfamide</t>
  </si>
  <si>
    <t>Iodine-131</t>
  </si>
  <si>
    <t>IQ {2-Amino-3-methylimidazo[4,5-f]quinoline}</t>
  </si>
  <si>
    <t>Iron dextran complex</t>
  </si>
  <si>
    <t>Iron pentacarbonyl</t>
  </si>
  <si>
    <t>Treosulfan</t>
  </si>
  <si>
    <t>Nitrogen mustard N-oxide</t>
  </si>
  <si>
    <t>Lasiocarpine</t>
  </si>
  <si>
    <t>Ochratoxin A</t>
  </si>
  <si>
    <t>Isotretinoin</t>
  </si>
  <si>
    <t>Lactofen</t>
  </si>
  <si>
    <t>Monocrotaline</t>
  </si>
  <si>
    <t>Testosterone enanthate</t>
  </si>
  <si>
    <t>Procarbazine hydrochloride</t>
  </si>
  <si>
    <t>Oxymetholone</t>
  </si>
  <si>
    <t>Metronidazole</t>
  </si>
  <si>
    <t>Lorazepam</t>
  </si>
  <si>
    <t>Mancozeb</t>
  </si>
  <si>
    <t>N-N-Bis(2-chloroethyl)-2-naphthylamine {Chlornaphazine}</t>
  </si>
  <si>
    <t>Mustard gas</t>
  </si>
  <si>
    <t>Tetranitromethane</t>
  </si>
  <si>
    <t>Trimethyl phosphate</t>
  </si>
  <si>
    <t>Megestrol acetate</t>
  </si>
  <si>
    <t>o-Dinitrobenzene</t>
  </si>
  <si>
    <t>Merphalan</t>
  </si>
  <si>
    <t>Menotropins</t>
  </si>
  <si>
    <t>N-[4-(5-Nitro-2-furyl)-2-thiazolyl]acetamide</t>
  </si>
  <si>
    <t>Mercaptopurine</t>
  </si>
  <si>
    <t>Methacycline hydrochloride</t>
  </si>
  <si>
    <t>Methotrexate sodium</t>
  </si>
  <si>
    <t>Toluene-2,4-diisocyanate</t>
  </si>
  <si>
    <t>Methylazoxymethanol</t>
  </si>
  <si>
    <t>Methylazoxymethanol acetate</t>
  </si>
  <si>
    <t>N,N'-Diacetylbenzidine</t>
  </si>
  <si>
    <t>N-Nitroso-N-methylurethane</t>
  </si>
  <si>
    <t>N-Nitrosodi-n-propylamine</t>
  </si>
  <si>
    <t>Metiram</t>
  </si>
  <si>
    <t>Midazolam hydrochloride</t>
  </si>
  <si>
    <t>o-Toluidine hydrochloride</t>
  </si>
  <si>
    <t>N-Nitroso-N-methylurea</t>
  </si>
  <si>
    <t>N-Nitroso-N-ethylurea</t>
  </si>
  <si>
    <t>Mirex</t>
  </si>
  <si>
    <t>Misoprostol</t>
  </si>
  <si>
    <t>Panfuran S</t>
  </si>
  <si>
    <t>Mitoxantrone hydrochloride</t>
  </si>
  <si>
    <t>Temazepam</t>
  </si>
  <si>
    <t>N-Nitrosodi-n-butylamine</t>
  </si>
  <si>
    <t>N-Methyloacrylamide</t>
  </si>
  <si>
    <t>Nafarelin acetate</t>
  </si>
  <si>
    <t>N-Nitrosopyrrolidine</t>
  </si>
  <si>
    <t>Nafenopin</t>
  </si>
  <si>
    <t>Tetrachlorvinphos</t>
  </si>
  <si>
    <t>N-Nitrosodiethanolamine</t>
  </si>
  <si>
    <t>Neomycin sulfate</t>
  </si>
  <si>
    <t>Netilmicin sulfate</t>
  </si>
  <si>
    <t>Phosphorus pentoxide</t>
  </si>
  <si>
    <t>Nitrilotriacetic acid, trisodium salt monohydrate</t>
  </si>
  <si>
    <t>Nitrofen (technical grade)</t>
  </si>
  <si>
    <t>Nitrogen Dioxide</t>
  </si>
  <si>
    <t>Trifluralin</t>
  </si>
  <si>
    <t>Vincristine sulfate</t>
  </si>
  <si>
    <t>N-Nitrosomethylethylamine</t>
  </si>
  <si>
    <t>Octachloronaphthalene</t>
  </si>
  <si>
    <t>N-Nitrosomethylvinylamine</t>
  </si>
  <si>
    <t>Sulfur Hexafluoride</t>
  </si>
  <si>
    <t>N-Nitrosonornicotine</t>
  </si>
  <si>
    <t>Oil Orange SS</t>
  </si>
  <si>
    <t>N-Nitrososarcosine</t>
  </si>
  <si>
    <t>Norgestrel</t>
  </si>
  <si>
    <t>Phenesterin</t>
  </si>
  <si>
    <t>Ponceau 3R</t>
  </si>
  <si>
    <t>Ponceau MX</t>
  </si>
  <si>
    <t>Streptomycin sulfate</t>
  </si>
  <si>
    <t>Ozone</t>
  </si>
  <si>
    <t>p-alpha,alpha,alpha-Tetrachlorotoluene</t>
  </si>
  <si>
    <t>Sulfur Dioxide</t>
  </si>
  <si>
    <t>Sulfur Trioxide</t>
  </si>
  <si>
    <t>Phosphorus trichloride</t>
  </si>
  <si>
    <t>Phosphorus oxychloride</t>
  </si>
  <si>
    <t>Phosphorus pentachloride</t>
  </si>
  <si>
    <t>Potassium bromate</t>
  </si>
  <si>
    <t>Plicamycin</t>
  </si>
  <si>
    <t>Polygeenan</t>
  </si>
  <si>
    <t>Toxaphene</t>
  </si>
  <si>
    <t>Sterigmatocystin</t>
  </si>
  <si>
    <t>Sodium dichromate</t>
  </si>
  <si>
    <t>Zineb</t>
  </si>
  <si>
    <t>Ribavirin</t>
  </si>
  <si>
    <t>Trilostane</t>
  </si>
  <si>
    <t>Streptozotocin</t>
  </si>
  <si>
    <t xml:space="preserve">TETRACHLOROPHENOLS </t>
  </si>
  <si>
    <t>Tamoxifen citrate</t>
  </si>
  <si>
    <t xml:space="preserve">TRIMETHYLBENZENES </t>
  </si>
  <si>
    <t>TOLUENE DIISOCYANATE</t>
  </si>
  <si>
    <t>Urofollitropin</t>
  </si>
  <si>
    <t>Triazolam</t>
  </si>
  <si>
    <t>Tobramycin sulfate</t>
  </si>
  <si>
    <t>trans-2-[(Dimethylamino)methylimino]-5-[2-(5-nitro-2-furyl)vinyl-1,3,4-oxadiazol</t>
  </si>
  <si>
    <t>Trp-P-1 {3-Amino-1,4-dimethyl-5H-pyrido[4,3-b]indole}</t>
  </si>
  <si>
    <t>Trp-P-2 {3-Amino-1-methyl-5H-pyrido[4,3-b]indole}</t>
  </si>
  <si>
    <r>
      <t>Use this spreadsheet when the emissions are from Metal or Plastic Cutting/Grinding and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are known. Entries required in yellow areas, output in grey areas. Enter the CAS# of the substance and the name will be generated. Enter the % Weight as a whole number for each substance type in the material.</t>
    </r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</si>
  <si>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</t>
    </r>
  </si>
  <si>
    <t>Emissions are calculated by the multiplication of PM10 Rates and Weight Fractions. Totals listed in the next tab.</t>
  </si>
  <si>
    <t>Use the substance dropdown list in the CAS# Finder to locate CAS# of substances.The most common toxic substances are listed first in the dropdown menu, the full TAC alphabetical list is at the end.</t>
  </si>
  <si>
    <t>CAS# Finder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</si>
</sst>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0.0000\ &quot; lbs. PM10/ lbs. abrasive&quot;"/>
    <numFmt numFmtId="173" formatCode="0.000E+00"/>
    <numFmt numFmtId="174" formatCode="0.0000E+0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wrapText="1"/>
    </xf>
    <xf numFmtId="11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wrapText="1"/>
    </xf>
    <xf numFmtId="11" fontId="0" fillId="0" borderId="0" xfId="0" applyNumberFormat="1" applyFill="1" applyBorder="1" applyAlignment="1">
      <alignment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1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  <xf numFmtId="11" fontId="0" fillId="34" borderId="18" xfId="0" applyNumberFormat="1" applyFill="1" applyBorder="1" applyAlignment="1">
      <alignment horizontal="center"/>
    </xf>
    <xf numFmtId="0" fontId="0" fillId="34" borderId="0" xfId="0" applyFill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0" fillId="0" borderId="23" xfId="0" applyFill="1" applyBorder="1" applyAlignment="1">
      <alignment wrapText="1"/>
    </xf>
    <xf numFmtId="11" fontId="0" fillId="0" borderId="23" xfId="0" applyNumberFormat="1" applyFill="1" applyBorder="1" applyAlignment="1">
      <alignment/>
    </xf>
    <xf numFmtId="0" fontId="0" fillId="34" borderId="23" xfId="0" applyFill="1" applyBorder="1" applyAlignment="1">
      <alignment horizontal="center" wrapText="1"/>
    </xf>
    <xf numFmtId="2" fontId="0" fillId="33" borderId="18" xfId="0" applyNumberFormat="1" applyFon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/>
    </xf>
    <xf numFmtId="0" fontId="4" fillId="35" borderId="14" xfId="0" applyFont="1" applyFill="1" applyBorder="1" applyAlignment="1">
      <alignment wrapText="1"/>
    </xf>
    <xf numFmtId="0" fontId="4" fillId="35" borderId="0" xfId="0" applyFont="1" applyFill="1" applyBorder="1" applyAlignment="1">
      <alignment horizontal="center" wrapText="1"/>
    </xf>
    <xf numFmtId="0" fontId="4" fillId="35" borderId="24" xfId="0" applyFont="1" applyFill="1" applyBorder="1" applyAlignment="1">
      <alignment wrapText="1"/>
    </xf>
    <xf numFmtId="0" fontId="4" fillId="35" borderId="25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33" borderId="23" xfId="0" applyFill="1" applyBorder="1" applyAlignment="1">
      <alignment vertical="center" wrapText="1"/>
    </xf>
    <xf numFmtId="11" fontId="0" fillId="33" borderId="27" xfId="0" applyNumberFormat="1" applyFill="1" applyBorder="1" applyAlignment="1">
      <alignment horizontal="center" vertical="center"/>
    </xf>
    <xf numFmtId="175" fontId="0" fillId="33" borderId="28" xfId="0" applyNumberFormat="1" applyFill="1" applyBorder="1" applyAlignment="1">
      <alignment horizontal="center" vertical="center" wrapText="1"/>
    </xf>
    <xf numFmtId="175" fontId="0" fillId="33" borderId="27" xfId="0" applyNumberFormat="1" applyFill="1" applyBorder="1" applyAlignment="1">
      <alignment horizontal="center" vertical="center"/>
    </xf>
    <xf numFmtId="0" fontId="4" fillId="0" borderId="0" xfId="57" applyFont="1">
      <alignment/>
      <protection/>
    </xf>
    <xf numFmtId="0" fontId="0" fillId="0" borderId="0" xfId="57">
      <alignment/>
      <protection/>
    </xf>
    <xf numFmtId="0" fontId="4" fillId="0" borderId="0" xfId="57" applyFont="1" applyAlignment="1">
      <alignment horizontal="center" vertic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Font="1" applyAlignment="1">
      <alignment horizontal="left" vertical="center"/>
      <protection/>
    </xf>
    <xf numFmtId="0" fontId="0" fillId="0" borderId="0" xfId="57" applyFont="1" applyAlignment="1">
      <alignment horizontal="center"/>
      <protection/>
    </xf>
    <xf numFmtId="0" fontId="0" fillId="0" borderId="0" xfId="57" applyFont="1">
      <alignment/>
      <protection/>
    </xf>
    <xf numFmtId="0" fontId="0" fillId="0" borderId="0" xfId="57" applyFont="1" applyAlignment="1">
      <alignment wrapText="1"/>
      <protection/>
    </xf>
    <xf numFmtId="0" fontId="4" fillId="35" borderId="18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vertical="center" wrapText="1"/>
    </xf>
    <xf numFmtId="0" fontId="4" fillId="34" borderId="23" xfId="0" applyFont="1" applyFill="1" applyBorder="1" applyAlignment="1">
      <alignment horizontal="center" wrapText="1"/>
    </xf>
    <xf numFmtId="0" fontId="0" fillId="33" borderId="23" xfId="0" applyFont="1" applyFill="1" applyBorder="1" applyAlignment="1">
      <alignment vertical="center" wrapText="1"/>
    </xf>
    <xf numFmtId="175" fontId="4" fillId="33" borderId="28" xfId="0" applyNumberFormat="1" applyFont="1" applyFill="1" applyBorder="1" applyAlignment="1">
      <alignment horizontal="center" vertical="center" wrapText="1"/>
    </xf>
    <xf numFmtId="11" fontId="4" fillId="33" borderId="27" xfId="0" applyNumberFormat="1" applyFont="1" applyFill="1" applyBorder="1" applyAlignment="1">
      <alignment horizontal="center" vertical="center"/>
    </xf>
    <xf numFmtId="175" fontId="4" fillId="33" borderId="27" xfId="0" applyNumberFormat="1" applyFont="1" applyFill="1" applyBorder="1" applyAlignment="1">
      <alignment horizontal="center" vertical="center"/>
    </xf>
    <xf numFmtId="11" fontId="4" fillId="33" borderId="23" xfId="0" applyNumberFormat="1" applyFont="1" applyFill="1" applyBorder="1" applyAlignment="1">
      <alignment horizontal="center" vertical="center"/>
    </xf>
    <xf numFmtId="175" fontId="4" fillId="33" borderId="23" xfId="0" applyNumberFormat="1" applyFont="1" applyFill="1" applyBorder="1" applyAlignment="1">
      <alignment horizontal="center" vertical="center"/>
    </xf>
    <xf numFmtId="2" fontId="4" fillId="33" borderId="18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 wrapText="1"/>
    </xf>
    <xf numFmtId="11" fontId="4" fillId="34" borderId="18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 wrapText="1"/>
    </xf>
    <xf numFmtId="0" fontId="4" fillId="35" borderId="0" xfId="0" applyFont="1" applyFill="1" applyBorder="1" applyAlignment="1">
      <alignment wrapText="1"/>
    </xf>
    <xf numFmtId="11" fontId="0" fillId="34" borderId="18" xfId="0" applyNumberFormat="1" applyFont="1" applyFill="1" applyBorder="1" applyAlignment="1">
      <alignment horizontal="center"/>
    </xf>
    <xf numFmtId="11" fontId="0" fillId="33" borderId="28" xfId="0" applyNumberFormat="1" applyFill="1" applyBorder="1" applyAlignment="1">
      <alignment horizontal="center" vertical="center" wrapText="1"/>
    </xf>
    <xf numFmtId="11" fontId="4" fillId="33" borderId="28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0" fillId="37" borderId="11" xfId="0" applyFill="1" applyBorder="1" applyAlignment="1">
      <alignment horizontal="center"/>
    </xf>
    <xf numFmtId="0" fontId="0" fillId="0" borderId="11" xfId="0" applyBorder="1" applyAlignment="1">
      <alignment/>
    </xf>
    <xf numFmtId="171" fontId="0" fillId="37" borderId="11" xfId="0" applyNumberForma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40" xfId="0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4" fillId="38" borderId="0" xfId="0" applyFont="1" applyFill="1" applyBorder="1" applyAlignment="1">
      <alignment wrapText="1"/>
    </xf>
    <xf numFmtId="0" fontId="4" fillId="38" borderId="0" xfId="0" applyFont="1" applyFill="1" applyBorder="1" applyAlignment="1">
      <alignment horizontal="center" wrapText="1"/>
    </xf>
    <xf numFmtId="11" fontId="0" fillId="38" borderId="0" xfId="0" applyNumberFormat="1" applyFill="1" applyBorder="1" applyAlignment="1">
      <alignment/>
    </xf>
    <xf numFmtId="0" fontId="0" fillId="38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130" zoomScaleNormal="130" zoomScalePageLayoutView="0" workbookViewId="0" topLeftCell="A1">
      <selection activeCell="K46" sqref="K46:L48"/>
    </sheetView>
  </sheetViews>
  <sheetFormatPr defaultColWidth="9.140625" defaultRowHeight="12.75"/>
  <cols>
    <col min="1" max="1" width="21.140625" style="0" customWidth="1"/>
    <col min="2" max="2" width="12.7109375" style="23" customWidth="1"/>
    <col min="3" max="12" width="12.7109375" style="0" customWidth="1"/>
  </cols>
  <sheetData>
    <row r="1" spans="1:17" ht="28.5" customHeight="1" thickBot="1">
      <c r="A1" s="1" t="s">
        <v>0</v>
      </c>
      <c r="B1" s="89" t="s">
        <v>40</v>
      </c>
      <c r="C1" s="90"/>
      <c r="D1" s="90"/>
      <c r="E1" s="90"/>
      <c r="F1" s="90"/>
      <c r="G1" s="90"/>
      <c r="H1" s="90"/>
      <c r="I1" s="91"/>
      <c r="J1" s="111"/>
      <c r="K1" s="111"/>
      <c r="L1" s="111"/>
      <c r="M1" s="111"/>
      <c r="N1" s="111"/>
      <c r="O1" s="111"/>
      <c r="P1" s="111"/>
      <c r="Q1" s="111"/>
    </row>
    <row r="2" spans="1:17" ht="49.5" customHeight="1" thickBot="1">
      <c r="A2" s="2" t="s">
        <v>1</v>
      </c>
      <c r="B2" s="94" t="s">
        <v>830</v>
      </c>
      <c r="C2" s="95"/>
      <c r="D2" s="95"/>
      <c r="E2" s="95"/>
      <c r="F2" s="95"/>
      <c r="G2" s="95"/>
      <c r="H2" s="95"/>
      <c r="I2" s="96"/>
      <c r="J2" s="111"/>
      <c r="K2" s="111"/>
      <c r="L2" s="111"/>
      <c r="M2" s="111"/>
      <c r="N2" s="111"/>
      <c r="O2" s="111"/>
      <c r="P2" s="111"/>
      <c r="Q2" s="111"/>
    </row>
    <row r="3" spans="1:17" ht="16.5" customHeight="1" thickBot="1">
      <c r="A3" s="25" t="s">
        <v>2</v>
      </c>
      <c r="B3" s="79" t="s">
        <v>36</v>
      </c>
      <c r="C3" s="80"/>
      <c r="D3" s="3" t="s">
        <v>3</v>
      </c>
      <c r="E3" s="81">
        <v>42458</v>
      </c>
      <c r="F3" s="81"/>
      <c r="G3" s="81"/>
      <c r="H3" s="81"/>
      <c r="I3" s="4"/>
      <c r="J3" s="111"/>
      <c r="K3" s="111"/>
      <c r="L3" s="111"/>
      <c r="M3" s="111"/>
      <c r="N3" s="111"/>
      <c r="O3" s="111"/>
      <c r="P3" s="111"/>
      <c r="Q3" s="111"/>
    </row>
    <row r="4" spans="1:17" ht="12.75">
      <c r="A4" s="6" t="s">
        <v>4</v>
      </c>
      <c r="B4" s="7"/>
      <c r="C4" s="7"/>
      <c r="G4" s="8"/>
      <c r="H4" s="5"/>
      <c r="I4" s="111"/>
      <c r="J4" s="111"/>
      <c r="K4" s="111"/>
      <c r="L4" s="111"/>
      <c r="M4" s="111"/>
      <c r="N4" s="111"/>
      <c r="O4" s="111"/>
      <c r="P4" s="111"/>
      <c r="Q4" s="111"/>
    </row>
    <row r="5" spans="1:17" ht="12.75">
      <c r="A5" s="6" t="s">
        <v>5</v>
      </c>
      <c r="B5" s="7"/>
      <c r="C5" s="7"/>
      <c r="G5" s="8"/>
      <c r="H5" s="5"/>
      <c r="I5" s="111"/>
      <c r="J5" s="111"/>
      <c r="K5" s="111"/>
      <c r="L5" s="111"/>
      <c r="M5" s="111"/>
      <c r="N5" s="111"/>
      <c r="O5" s="111"/>
      <c r="P5" s="111"/>
      <c r="Q5" s="111"/>
    </row>
    <row r="6" spans="1:17" ht="13.5" thickBot="1">
      <c r="A6" s="9" t="s">
        <v>6</v>
      </c>
      <c r="B6" s="10"/>
      <c r="C6" s="10"/>
      <c r="D6" s="11"/>
      <c r="E6" s="11"/>
      <c r="F6" s="11"/>
      <c r="G6" s="11"/>
      <c r="H6" s="12"/>
      <c r="I6" s="111"/>
      <c r="J6" s="111"/>
      <c r="K6" s="111"/>
      <c r="L6" s="111"/>
      <c r="M6" s="111"/>
      <c r="N6" s="111"/>
      <c r="O6" s="111"/>
      <c r="P6" s="111"/>
      <c r="Q6" s="111"/>
    </row>
    <row r="7" spans="1:17" ht="17.25" thickBot="1" thickTop="1">
      <c r="A7" s="6"/>
      <c r="B7" s="82" t="s">
        <v>831</v>
      </c>
      <c r="C7" s="83"/>
      <c r="D7" s="8"/>
      <c r="E7" s="8"/>
      <c r="F7" s="8"/>
      <c r="G7" s="8"/>
      <c r="H7" s="5"/>
      <c r="I7" s="111"/>
      <c r="J7" s="111"/>
      <c r="K7" s="111"/>
      <c r="L7" s="111"/>
      <c r="M7" s="111"/>
      <c r="N7" s="111"/>
      <c r="O7" s="111"/>
      <c r="P7" s="111"/>
      <c r="Q7" s="111"/>
    </row>
    <row r="8" spans="1:17" ht="19.5" thickBot="1" thickTop="1">
      <c r="A8" s="29" t="s">
        <v>28</v>
      </c>
      <c r="B8" s="41" t="s">
        <v>38</v>
      </c>
      <c r="C8" s="41" t="s">
        <v>39</v>
      </c>
      <c r="D8" s="84" t="s">
        <v>7</v>
      </c>
      <c r="E8" s="85"/>
      <c r="F8" s="85"/>
      <c r="G8" s="85"/>
      <c r="H8" s="86"/>
      <c r="I8" s="111"/>
      <c r="J8" s="111"/>
      <c r="K8" s="111"/>
      <c r="L8" s="111"/>
      <c r="M8" s="111"/>
      <c r="N8" s="111"/>
      <c r="O8" s="111"/>
      <c r="P8" s="111"/>
      <c r="Q8" s="111"/>
    </row>
    <row r="9" spans="1:17" ht="15" customHeight="1" thickBot="1">
      <c r="A9" s="42"/>
      <c r="B9" s="71"/>
      <c r="C9" s="44"/>
      <c r="D9" s="97" t="s">
        <v>832</v>
      </c>
      <c r="E9" s="98"/>
      <c r="F9" s="98"/>
      <c r="G9" s="98"/>
      <c r="H9" s="99"/>
      <c r="I9" s="111"/>
      <c r="J9" s="111"/>
      <c r="K9" s="111"/>
      <c r="L9" s="111"/>
      <c r="M9" s="111"/>
      <c r="N9" s="111"/>
      <c r="O9" s="111"/>
      <c r="P9" s="111"/>
      <c r="Q9" s="111"/>
    </row>
    <row r="10" spans="1:17" ht="15" customHeight="1" thickBot="1">
      <c r="A10" s="57"/>
      <c r="B10" s="72"/>
      <c r="C10" s="60"/>
      <c r="D10" s="100"/>
      <c r="E10" s="101"/>
      <c r="F10" s="101"/>
      <c r="G10" s="101"/>
      <c r="H10" s="102"/>
      <c r="I10" s="111"/>
      <c r="J10" s="111"/>
      <c r="K10" s="111"/>
      <c r="L10" s="111"/>
      <c r="M10" s="111"/>
      <c r="N10" s="111"/>
      <c r="O10" s="111"/>
      <c r="P10" s="111"/>
      <c r="Q10" s="111"/>
    </row>
    <row r="11" spans="1:17" ht="15" customHeight="1" thickBot="1">
      <c r="A11" s="42"/>
      <c r="B11" s="71"/>
      <c r="C11" s="44"/>
      <c r="D11" s="103" t="s">
        <v>833</v>
      </c>
      <c r="E11" s="104"/>
      <c r="F11" s="104"/>
      <c r="G11" s="104"/>
      <c r="H11" s="114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ht="15" customHeight="1" thickBot="1">
      <c r="A12" s="57"/>
      <c r="B12" s="72"/>
      <c r="C12" s="60"/>
      <c r="D12" s="104"/>
      <c r="E12" s="104"/>
      <c r="F12" s="104"/>
      <c r="G12" s="104"/>
      <c r="H12" s="112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ht="15" customHeight="1" thickBot="1">
      <c r="A13" s="42"/>
      <c r="B13" s="71"/>
      <c r="C13" s="44"/>
      <c r="D13" s="104"/>
      <c r="E13" s="104"/>
      <c r="F13" s="104"/>
      <c r="G13" s="104"/>
      <c r="H13" s="112"/>
      <c r="I13" s="111"/>
      <c r="J13" s="111"/>
      <c r="K13" s="111"/>
      <c r="L13" s="111"/>
      <c r="M13" s="111"/>
      <c r="N13" s="111"/>
      <c r="O13" s="111"/>
      <c r="P13" s="111"/>
      <c r="Q13" s="111"/>
    </row>
    <row r="14" spans="1:17" ht="15" customHeight="1" thickBot="1">
      <c r="A14" s="57"/>
      <c r="B14" s="61"/>
      <c r="C14" s="62"/>
      <c r="D14" s="104"/>
      <c r="E14" s="104"/>
      <c r="F14" s="104"/>
      <c r="G14" s="104"/>
      <c r="H14" s="112"/>
      <c r="I14" s="111"/>
      <c r="J14" s="111"/>
      <c r="K14" s="111"/>
      <c r="L14" s="111"/>
      <c r="M14" s="111"/>
      <c r="N14" s="111"/>
      <c r="O14" s="111"/>
      <c r="P14" s="111"/>
      <c r="Q14" s="111"/>
    </row>
    <row r="15" spans="1:17" ht="15" customHeight="1" thickBot="1">
      <c r="A15" s="59"/>
      <c r="B15" s="43"/>
      <c r="C15" s="45"/>
      <c r="D15" s="105" t="s">
        <v>8</v>
      </c>
      <c r="E15" s="106"/>
      <c r="F15" s="105" t="s">
        <v>834</v>
      </c>
      <c r="G15" s="106"/>
      <c r="H15" s="112"/>
      <c r="I15" s="111"/>
      <c r="J15" s="111"/>
      <c r="K15" s="111"/>
      <c r="L15" s="111"/>
      <c r="M15" s="111"/>
      <c r="N15" s="111"/>
      <c r="O15" s="111"/>
      <c r="P15" s="111"/>
      <c r="Q15" s="111"/>
    </row>
    <row r="16" spans="1:17" ht="15" customHeight="1" thickBot="1">
      <c r="A16" s="57"/>
      <c r="B16" s="61"/>
      <c r="C16" s="62"/>
      <c r="D16" s="106" t="s">
        <v>45</v>
      </c>
      <c r="E16" s="106"/>
      <c r="F16" s="107">
        <f>VLOOKUP(D16,'CAS List'!H2:I800,2)</f>
        <v>111762</v>
      </c>
      <c r="G16" s="107"/>
      <c r="H16" s="112"/>
      <c r="I16" s="111"/>
      <c r="J16" s="111"/>
      <c r="K16" s="111"/>
      <c r="L16" s="111"/>
      <c r="M16" s="111"/>
      <c r="N16" s="111"/>
      <c r="O16" s="111"/>
      <c r="P16" s="111"/>
      <c r="Q16" s="111"/>
    </row>
    <row r="17" spans="1:17" ht="15" customHeight="1" thickBot="1">
      <c r="A17" s="59"/>
      <c r="B17" s="43"/>
      <c r="C17" s="45"/>
      <c r="D17" s="112"/>
      <c r="E17" s="112"/>
      <c r="F17" s="112"/>
      <c r="G17" s="112"/>
      <c r="H17" s="112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ht="15" customHeight="1" thickBot="1">
      <c r="A18" s="57"/>
      <c r="B18" s="63"/>
      <c r="C18" s="64"/>
      <c r="D18" s="113"/>
      <c r="E18" s="113"/>
      <c r="F18" s="113"/>
      <c r="G18" s="113"/>
      <c r="H18" s="112"/>
      <c r="I18" s="111"/>
      <c r="J18" s="111"/>
      <c r="K18" s="111"/>
      <c r="L18" s="111"/>
      <c r="M18" s="111"/>
      <c r="N18" s="111"/>
      <c r="O18" s="111"/>
      <c r="P18" s="111"/>
      <c r="Q18" s="111"/>
    </row>
    <row r="19" spans="1:17" ht="24" customHeight="1" thickBot="1">
      <c r="A19" s="30"/>
      <c r="B19" s="31"/>
      <c r="C19" s="108" t="s">
        <v>26</v>
      </c>
      <c r="D19" s="109"/>
      <c r="E19" s="109"/>
      <c r="F19" s="109"/>
      <c r="G19" s="109"/>
      <c r="H19" s="110"/>
      <c r="I19" s="111"/>
      <c r="J19" s="111"/>
      <c r="K19" s="111"/>
      <c r="L19" s="111"/>
      <c r="M19" s="111"/>
      <c r="N19" s="111"/>
      <c r="O19" s="111"/>
      <c r="P19" s="111"/>
      <c r="Q19" s="111"/>
    </row>
    <row r="20" spans="1:17" ht="27" customHeight="1" thickBot="1">
      <c r="A20" s="87" t="s">
        <v>35</v>
      </c>
      <c r="B20" s="88"/>
      <c r="C20" s="32">
        <f>$A$9</f>
        <v>0</v>
      </c>
      <c r="D20" s="58">
        <f>$A$10</f>
        <v>0</v>
      </c>
      <c r="E20" s="32">
        <f>$A$11</f>
        <v>0</v>
      </c>
      <c r="F20" s="58">
        <f>$A$12</f>
        <v>0</v>
      </c>
      <c r="G20" s="32">
        <f>$A$13</f>
        <v>0</v>
      </c>
      <c r="H20" s="58">
        <f>$A$14</f>
        <v>0</v>
      </c>
      <c r="I20" s="32">
        <f>$A$15</f>
        <v>0</v>
      </c>
      <c r="J20" s="58">
        <f>$A$16</f>
        <v>0</v>
      </c>
      <c r="K20" s="32">
        <f>$A$17</f>
        <v>0</v>
      </c>
      <c r="L20" s="58">
        <f>$A$18</f>
        <v>0</v>
      </c>
      <c r="M20" s="111"/>
      <c r="N20" s="111"/>
      <c r="O20" s="111"/>
      <c r="P20" s="111"/>
      <c r="Q20" s="111"/>
    </row>
    <row r="21" spans="1:17" ht="7.5" customHeight="1">
      <c r="A21" s="73" t="s">
        <v>8</v>
      </c>
      <c r="B21" s="73" t="s">
        <v>9</v>
      </c>
      <c r="C21" s="73" t="s">
        <v>23</v>
      </c>
      <c r="D21" s="73" t="s">
        <v>23</v>
      </c>
      <c r="E21" s="73" t="s">
        <v>23</v>
      </c>
      <c r="F21" s="73" t="s">
        <v>23</v>
      </c>
      <c r="G21" s="73" t="s">
        <v>23</v>
      </c>
      <c r="H21" s="73" t="s">
        <v>23</v>
      </c>
      <c r="I21" s="73" t="s">
        <v>23</v>
      </c>
      <c r="J21" s="73" t="s">
        <v>23</v>
      </c>
      <c r="K21" s="73" t="s">
        <v>23</v>
      </c>
      <c r="L21" s="73" t="s">
        <v>23</v>
      </c>
      <c r="M21" s="111"/>
      <c r="N21" s="111"/>
      <c r="O21" s="111"/>
      <c r="P21" s="111"/>
      <c r="Q21" s="111"/>
    </row>
    <row r="22" spans="1:17" ht="4.5" customHeight="1">
      <c r="A22" s="92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111"/>
      <c r="N22" s="111"/>
      <c r="O22" s="111"/>
      <c r="P22" s="111"/>
      <c r="Q22" s="111"/>
    </row>
    <row r="23" spans="1:17" ht="27" customHeight="1">
      <c r="A23" s="93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111"/>
      <c r="N23" s="111"/>
      <c r="O23" s="111"/>
      <c r="P23" s="111"/>
      <c r="Q23" s="111"/>
    </row>
    <row r="24" spans="1:17" ht="12.75">
      <c r="A24" s="54" t="str">
        <f>_xlfn.IFERROR(VLOOKUP(B24,'CAS List'!$E$2:$F$800,2,FALSE)," ")</f>
        <v> </v>
      </c>
      <c r="B24" s="55"/>
      <c r="C24" s="33"/>
      <c r="D24" s="65"/>
      <c r="E24" s="34"/>
      <c r="F24" s="65"/>
      <c r="G24" s="34"/>
      <c r="H24" s="65"/>
      <c r="I24" s="34"/>
      <c r="J24" s="65"/>
      <c r="K24" s="34"/>
      <c r="L24" s="65"/>
      <c r="M24" s="111"/>
      <c r="N24" s="111"/>
      <c r="O24" s="111"/>
      <c r="P24" s="111"/>
      <c r="Q24" s="111"/>
    </row>
    <row r="25" spans="1:17" ht="12.75">
      <c r="A25" s="54" t="str">
        <f>_xlfn.IFERROR(VLOOKUP(B25,'CAS List'!$E$2:$F$800,2,FALSE)," ")</f>
        <v> </v>
      </c>
      <c r="B25" s="55"/>
      <c r="C25" s="33"/>
      <c r="D25" s="65"/>
      <c r="E25" s="34"/>
      <c r="F25" s="65"/>
      <c r="G25" s="34"/>
      <c r="H25" s="65"/>
      <c r="I25" s="34"/>
      <c r="J25" s="65"/>
      <c r="K25" s="34"/>
      <c r="L25" s="65"/>
      <c r="M25" s="111"/>
      <c r="N25" s="111"/>
      <c r="O25" s="111"/>
      <c r="P25" s="111"/>
      <c r="Q25" s="111"/>
    </row>
    <row r="26" spans="1:17" ht="12.75">
      <c r="A26" s="54" t="str">
        <f>_xlfn.IFERROR(VLOOKUP(B26,'CAS List'!$E$2:$F$800,2,FALSE)," ")</f>
        <v> </v>
      </c>
      <c r="B26" s="56"/>
      <c r="C26" s="35"/>
      <c r="D26" s="65"/>
      <c r="E26" s="34"/>
      <c r="F26" s="65"/>
      <c r="G26" s="34"/>
      <c r="H26" s="65"/>
      <c r="I26" s="34"/>
      <c r="J26" s="65"/>
      <c r="K26" s="34"/>
      <c r="L26" s="65"/>
      <c r="M26" s="111"/>
      <c r="N26" s="111"/>
      <c r="O26" s="111"/>
      <c r="P26" s="111"/>
      <c r="Q26" s="111"/>
    </row>
    <row r="27" spans="1:17" ht="12.75">
      <c r="A27" s="54" t="str">
        <f>_xlfn.IFERROR(VLOOKUP(B27,'CAS List'!$E$2:$F$800,2,FALSE)," ")</f>
        <v> </v>
      </c>
      <c r="B27" s="55"/>
      <c r="C27" s="33"/>
      <c r="D27" s="65"/>
      <c r="E27" s="34"/>
      <c r="F27" s="65"/>
      <c r="G27" s="34"/>
      <c r="H27" s="65"/>
      <c r="I27" s="34"/>
      <c r="J27" s="65"/>
      <c r="K27" s="34"/>
      <c r="L27" s="65"/>
      <c r="M27" s="111"/>
      <c r="N27" s="111"/>
      <c r="O27" s="111"/>
      <c r="P27" s="111"/>
      <c r="Q27" s="111"/>
    </row>
    <row r="28" spans="1:17" ht="12.75">
      <c r="A28" s="54" t="str">
        <f>_xlfn.IFERROR(VLOOKUP(B28,'CAS List'!$E$2:$F$800,2,FALSE)," ")</f>
        <v> </v>
      </c>
      <c r="B28" s="56"/>
      <c r="C28" s="35"/>
      <c r="D28" s="65"/>
      <c r="E28" s="34"/>
      <c r="F28" s="65"/>
      <c r="G28" s="34"/>
      <c r="H28" s="65"/>
      <c r="I28" s="34"/>
      <c r="J28" s="65"/>
      <c r="K28" s="34"/>
      <c r="L28" s="65"/>
      <c r="M28" s="111"/>
      <c r="N28" s="111"/>
      <c r="O28" s="111"/>
      <c r="P28" s="111"/>
      <c r="Q28" s="111"/>
    </row>
    <row r="29" spans="1:17" ht="12.75">
      <c r="A29" s="54" t="str">
        <f>_xlfn.IFERROR(VLOOKUP(B29,'CAS List'!$E$2:$F$800,2,FALSE)," ")</f>
        <v> </v>
      </c>
      <c r="B29" s="55"/>
      <c r="C29" s="33"/>
      <c r="D29" s="65"/>
      <c r="E29" s="34"/>
      <c r="F29" s="65"/>
      <c r="G29" s="33"/>
      <c r="H29" s="65"/>
      <c r="I29" s="33"/>
      <c r="J29" s="65"/>
      <c r="K29" s="33"/>
      <c r="L29" s="65"/>
      <c r="M29" s="111"/>
      <c r="N29" s="111"/>
      <c r="O29" s="111"/>
      <c r="P29" s="111"/>
      <c r="Q29" s="111"/>
    </row>
    <row r="30" spans="1:17" ht="12.75">
      <c r="A30" s="54" t="str">
        <f>_xlfn.IFERROR(VLOOKUP(B30,'CAS List'!$E$2:$F$800,2,FALSE)," ")</f>
        <v> </v>
      </c>
      <c r="B30" s="55"/>
      <c r="C30" s="33"/>
      <c r="D30" s="65"/>
      <c r="E30" s="34"/>
      <c r="F30" s="65"/>
      <c r="G30" s="33"/>
      <c r="H30" s="65"/>
      <c r="I30" s="33"/>
      <c r="J30" s="65"/>
      <c r="K30" s="33"/>
      <c r="L30" s="65"/>
      <c r="M30" s="111"/>
      <c r="N30" s="111"/>
      <c r="O30" s="111"/>
      <c r="P30" s="111"/>
      <c r="Q30" s="111"/>
    </row>
    <row r="31" spans="1:17" ht="12.75">
      <c r="A31" s="54" t="str">
        <f>_xlfn.IFERROR(VLOOKUP(B31,'CAS List'!$E$2:$F$800,2,FALSE)," ")</f>
        <v> </v>
      </c>
      <c r="B31" s="55"/>
      <c r="C31" s="33"/>
      <c r="D31" s="65"/>
      <c r="E31" s="34"/>
      <c r="F31" s="65"/>
      <c r="G31" s="34"/>
      <c r="H31" s="65"/>
      <c r="I31" s="34"/>
      <c r="J31" s="65"/>
      <c r="K31" s="34"/>
      <c r="L31" s="65"/>
      <c r="M31" s="111"/>
      <c r="N31" s="111"/>
      <c r="O31" s="111"/>
      <c r="P31" s="111"/>
      <c r="Q31" s="111"/>
    </row>
    <row r="32" spans="1:17" ht="12.75">
      <c r="A32" s="54" t="str">
        <f>_xlfn.IFERROR(VLOOKUP(B32,'CAS List'!$E$2:$F$800,2,FALSE)," ")</f>
        <v> </v>
      </c>
      <c r="B32" s="55"/>
      <c r="C32" s="33"/>
      <c r="D32" s="65"/>
      <c r="E32" s="34"/>
      <c r="F32" s="65"/>
      <c r="G32" s="34"/>
      <c r="H32" s="65"/>
      <c r="I32" s="34"/>
      <c r="J32" s="65"/>
      <c r="K32" s="34"/>
      <c r="L32" s="65"/>
      <c r="M32" s="111"/>
      <c r="N32" s="111"/>
      <c r="O32" s="111"/>
      <c r="P32" s="111"/>
      <c r="Q32" s="111"/>
    </row>
    <row r="33" spans="1:17" ht="12.75">
      <c r="A33" s="54" t="str">
        <f>_xlfn.IFERROR(VLOOKUP(B33,'CAS List'!$E$2:$F$800,2,FALSE)," ")</f>
        <v> </v>
      </c>
      <c r="B33" s="55"/>
      <c r="C33" s="33"/>
      <c r="D33" s="65"/>
      <c r="E33" s="34"/>
      <c r="F33" s="65"/>
      <c r="G33" s="34"/>
      <c r="H33" s="65"/>
      <c r="I33" s="34"/>
      <c r="J33" s="65"/>
      <c r="K33" s="34"/>
      <c r="L33" s="65"/>
      <c r="M33" s="111"/>
      <c r="N33" s="111"/>
      <c r="O33" s="111"/>
      <c r="P33" s="111"/>
      <c r="Q33" s="111"/>
    </row>
    <row r="34" spans="1:17" ht="12.75">
      <c r="A34" s="54" t="str">
        <f>_xlfn.IFERROR(VLOOKUP(B34,'CAS List'!$E$2:$F$800,2,FALSE)," ")</f>
        <v> </v>
      </c>
      <c r="B34" s="55"/>
      <c r="C34" s="33"/>
      <c r="D34" s="65"/>
      <c r="E34" s="34"/>
      <c r="F34" s="65"/>
      <c r="G34" s="34"/>
      <c r="H34" s="65"/>
      <c r="I34" s="34"/>
      <c r="J34" s="65"/>
      <c r="K34" s="34"/>
      <c r="L34" s="65"/>
      <c r="M34" s="111"/>
      <c r="N34" s="111"/>
      <c r="O34" s="111"/>
      <c r="P34" s="111"/>
      <c r="Q34" s="111"/>
    </row>
    <row r="35" spans="1:17" ht="12.75">
      <c r="A35" s="54" t="str">
        <f>_xlfn.IFERROR(VLOOKUP(B35,'CAS List'!$E$2:$F$800,2,FALSE)," ")</f>
        <v> </v>
      </c>
      <c r="B35" s="55"/>
      <c r="C35" s="33"/>
      <c r="D35" s="65"/>
      <c r="E35" s="34"/>
      <c r="F35" s="65"/>
      <c r="G35" s="34"/>
      <c r="H35" s="65"/>
      <c r="I35" s="34"/>
      <c r="J35" s="65"/>
      <c r="K35" s="34"/>
      <c r="L35" s="65"/>
      <c r="M35" s="111"/>
      <c r="N35" s="111"/>
      <c r="O35" s="111"/>
      <c r="P35" s="111"/>
      <c r="Q35" s="111"/>
    </row>
    <row r="36" spans="1:17" ht="12.75">
      <c r="A36" s="54" t="str">
        <f>_xlfn.IFERROR(VLOOKUP(B36,'CAS List'!$E$2:$F$800,2,FALSE)," ")</f>
        <v> </v>
      </c>
      <c r="B36" s="55"/>
      <c r="C36" s="33"/>
      <c r="D36" s="65"/>
      <c r="E36" s="34"/>
      <c r="F36" s="65"/>
      <c r="G36" s="34"/>
      <c r="H36" s="65"/>
      <c r="I36" s="34"/>
      <c r="J36" s="65"/>
      <c r="K36" s="34"/>
      <c r="L36" s="65"/>
      <c r="M36" s="111"/>
      <c r="N36" s="111"/>
      <c r="O36" s="111"/>
      <c r="P36" s="111"/>
      <c r="Q36" s="111"/>
    </row>
    <row r="37" spans="1:17" ht="12.75">
      <c r="A37" s="54" t="str">
        <f>_xlfn.IFERROR(VLOOKUP(B37,'CAS List'!$E$2:$F$800,2,FALSE)," ")</f>
        <v> </v>
      </c>
      <c r="B37" s="55"/>
      <c r="C37" s="33"/>
      <c r="D37" s="65"/>
      <c r="E37" s="34"/>
      <c r="F37" s="65"/>
      <c r="G37" s="34"/>
      <c r="H37" s="65"/>
      <c r="I37" s="34"/>
      <c r="J37" s="65"/>
      <c r="K37" s="34"/>
      <c r="L37" s="65"/>
      <c r="M37" s="111"/>
      <c r="N37" s="111"/>
      <c r="O37" s="111"/>
      <c r="P37" s="111"/>
      <c r="Q37" s="111"/>
    </row>
    <row r="38" spans="1:17" ht="12.75">
      <c r="A38" s="54" t="str">
        <f>_xlfn.IFERROR(VLOOKUP(B38,'CAS List'!$E$2:$F$800,2,FALSE)," ")</f>
        <v> </v>
      </c>
      <c r="B38" s="55"/>
      <c r="C38" s="33"/>
      <c r="D38" s="65"/>
      <c r="E38" s="34"/>
      <c r="F38" s="65"/>
      <c r="G38" s="34"/>
      <c r="H38" s="65"/>
      <c r="I38" s="34"/>
      <c r="J38" s="65"/>
      <c r="K38" s="34"/>
      <c r="L38" s="65"/>
      <c r="M38" s="111"/>
      <c r="N38" s="111"/>
      <c r="O38" s="111"/>
      <c r="P38" s="111"/>
      <c r="Q38" s="111"/>
    </row>
    <row r="39" spans="1:17" ht="12.75">
      <c r="A39" s="54" t="str">
        <f>_xlfn.IFERROR(VLOOKUP(B39,'CAS List'!$E$2:$F$800,2,FALSE)," ")</f>
        <v> </v>
      </c>
      <c r="B39" s="55"/>
      <c r="C39" s="33"/>
      <c r="D39" s="65"/>
      <c r="E39" s="34"/>
      <c r="F39" s="65"/>
      <c r="G39" s="34"/>
      <c r="H39" s="65"/>
      <c r="I39" s="34"/>
      <c r="J39" s="65"/>
      <c r="K39" s="34"/>
      <c r="L39" s="65"/>
      <c r="M39" s="111"/>
      <c r="N39" s="111"/>
      <c r="O39" s="111"/>
      <c r="P39" s="111"/>
      <c r="Q39" s="111"/>
    </row>
    <row r="40" spans="1:17" ht="12.75">
      <c r="A40" s="54" t="str">
        <f>_xlfn.IFERROR(VLOOKUP(B40,'CAS List'!$E$2:$F$800,2,FALSE)," ")</f>
        <v> </v>
      </c>
      <c r="B40" s="55"/>
      <c r="C40" s="33"/>
      <c r="D40" s="65"/>
      <c r="E40" s="34"/>
      <c r="F40" s="65"/>
      <c r="G40" s="34"/>
      <c r="H40" s="65"/>
      <c r="I40" s="34"/>
      <c r="J40" s="65"/>
      <c r="K40" s="34"/>
      <c r="L40" s="65"/>
      <c r="M40" s="111"/>
      <c r="N40" s="111"/>
      <c r="O40" s="111"/>
      <c r="P40" s="111"/>
      <c r="Q40" s="111"/>
    </row>
    <row r="41" spans="1:17" ht="12.75">
      <c r="A41" s="54" t="str">
        <f>_xlfn.IFERROR(VLOOKUP(B41,'CAS List'!$E$2:$F$800,2,FALSE)," ")</f>
        <v> </v>
      </c>
      <c r="B41" s="55"/>
      <c r="C41" s="33"/>
      <c r="D41" s="65"/>
      <c r="E41" s="34"/>
      <c r="F41" s="65"/>
      <c r="G41" s="34"/>
      <c r="H41" s="65"/>
      <c r="I41" s="34"/>
      <c r="J41" s="65"/>
      <c r="K41" s="34"/>
      <c r="L41" s="65"/>
      <c r="M41" s="111"/>
      <c r="N41" s="111"/>
      <c r="O41" s="111"/>
      <c r="P41" s="111"/>
      <c r="Q41" s="111"/>
    </row>
    <row r="42" spans="1:17" ht="12.75">
      <c r="A42" s="54" t="str">
        <f>_xlfn.IFERROR(VLOOKUP(B42,'CAS List'!$E$2:$F$800,2,FALSE)," ")</f>
        <v> </v>
      </c>
      <c r="B42" s="55"/>
      <c r="C42" s="33"/>
      <c r="D42" s="65"/>
      <c r="E42" s="34"/>
      <c r="F42" s="65"/>
      <c r="G42" s="34"/>
      <c r="H42" s="65"/>
      <c r="I42" s="34"/>
      <c r="J42" s="65"/>
      <c r="K42" s="34"/>
      <c r="L42" s="65"/>
      <c r="M42" s="111"/>
      <c r="N42" s="111"/>
      <c r="O42" s="111"/>
      <c r="P42" s="111"/>
      <c r="Q42" s="111"/>
    </row>
    <row r="43" spans="1:17" ht="12.75">
      <c r="A43" s="54" t="str">
        <f>_xlfn.IFERROR(VLOOKUP(B43,'CAS List'!$E$2:$F$800,2,FALSE)," ")</f>
        <v> </v>
      </c>
      <c r="B43" s="56"/>
      <c r="C43" s="35"/>
      <c r="D43" s="65"/>
      <c r="E43" s="34"/>
      <c r="F43" s="65"/>
      <c r="G43" s="34"/>
      <c r="H43" s="65"/>
      <c r="I43" s="34"/>
      <c r="J43" s="65"/>
      <c r="K43" s="34"/>
      <c r="L43" s="65"/>
      <c r="M43" s="111"/>
      <c r="N43" s="111"/>
      <c r="O43" s="111"/>
      <c r="P43" s="111"/>
      <c r="Q43" s="111"/>
    </row>
    <row r="44" spans="1:17" ht="12.75">
      <c r="A44" s="115"/>
      <c r="B44" s="116"/>
      <c r="C44" s="117"/>
      <c r="D44" s="117"/>
      <c r="E44" s="117"/>
      <c r="F44" s="117"/>
      <c r="G44" s="117"/>
      <c r="H44" s="117"/>
      <c r="I44" s="117"/>
      <c r="J44" s="111"/>
      <c r="K44" s="111"/>
      <c r="L44" s="111"/>
      <c r="M44" s="111"/>
      <c r="N44" s="111"/>
      <c r="O44" s="111"/>
      <c r="P44" s="111"/>
      <c r="Q44" s="111"/>
    </row>
    <row r="45" spans="1:17" ht="12.75">
      <c r="A45" s="111"/>
      <c r="B45" s="118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</row>
    <row r="46" spans="1:17" ht="12.75">
      <c r="A46" s="19" t="s">
        <v>21</v>
      </c>
      <c r="B46" s="20"/>
      <c r="C46" s="21"/>
      <c r="D46" s="21"/>
      <c r="E46" s="21"/>
      <c r="F46" s="21"/>
      <c r="G46" s="21"/>
      <c r="H46" s="21"/>
      <c r="I46" s="21"/>
      <c r="J46" s="22"/>
      <c r="K46" s="111"/>
      <c r="L46" s="111"/>
      <c r="M46" s="111"/>
      <c r="N46" s="111"/>
      <c r="O46" s="111"/>
      <c r="P46" s="111"/>
      <c r="Q46" s="111"/>
    </row>
    <row r="47" spans="1:17" ht="18" customHeight="1">
      <c r="A47" s="76" t="s">
        <v>37</v>
      </c>
      <c r="B47" s="77"/>
      <c r="C47" s="77"/>
      <c r="D47" s="77"/>
      <c r="E47" s="77"/>
      <c r="F47" s="77"/>
      <c r="G47" s="77"/>
      <c r="H47" s="77"/>
      <c r="I47" s="77"/>
      <c r="J47" s="78"/>
      <c r="K47" s="111"/>
      <c r="L47" s="111"/>
      <c r="M47" s="111"/>
      <c r="N47" s="111"/>
      <c r="O47" s="111"/>
      <c r="P47" s="111"/>
      <c r="Q47" s="111"/>
    </row>
    <row r="48" spans="1:17" ht="12.75" customHeight="1">
      <c r="A48" s="76" t="s">
        <v>22</v>
      </c>
      <c r="B48" s="77"/>
      <c r="C48" s="77"/>
      <c r="D48" s="77"/>
      <c r="E48" s="77"/>
      <c r="F48" s="77"/>
      <c r="G48" s="77"/>
      <c r="H48" s="77"/>
      <c r="I48" s="77"/>
      <c r="J48" s="78"/>
      <c r="K48" s="111"/>
      <c r="L48" s="111"/>
      <c r="M48" s="111"/>
      <c r="N48" s="111"/>
      <c r="O48" s="111"/>
      <c r="P48" s="111"/>
      <c r="Q48" s="111"/>
    </row>
    <row r="49" spans="1:17" ht="12.75">
      <c r="A49" s="111"/>
      <c r="B49" s="118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</row>
    <row r="50" spans="1:17" ht="12.75">
      <c r="A50" s="111"/>
      <c r="B50" s="118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</row>
  </sheetData>
  <sheetProtection/>
  <mergeCells count="28">
    <mergeCell ref="A48:J48"/>
    <mergeCell ref="D9:H10"/>
    <mergeCell ref="D11:G14"/>
    <mergeCell ref="D15:E15"/>
    <mergeCell ref="F15:G15"/>
    <mergeCell ref="D16:E16"/>
    <mergeCell ref="F16:G16"/>
    <mergeCell ref="C19:H19"/>
    <mergeCell ref="D8:H8"/>
    <mergeCell ref="A20:B20"/>
    <mergeCell ref="I21:I23"/>
    <mergeCell ref="J21:J23"/>
    <mergeCell ref="K21:K23"/>
    <mergeCell ref="B1:I1"/>
    <mergeCell ref="A21:A23"/>
    <mergeCell ref="B21:B23"/>
    <mergeCell ref="D21:D23"/>
    <mergeCell ref="B2:I2"/>
    <mergeCell ref="L21:L23"/>
    <mergeCell ref="A47:J47"/>
    <mergeCell ref="B3:C3"/>
    <mergeCell ref="E3:H3"/>
    <mergeCell ref="F21:F23"/>
    <mergeCell ref="B7:C7"/>
    <mergeCell ref="H21:H23"/>
    <mergeCell ref="G21:G23"/>
    <mergeCell ref="C21:C23"/>
    <mergeCell ref="E21:E23"/>
  </mergeCells>
  <dataValidations count="1">
    <dataValidation type="list" allowBlank="1" showInputMessage="1" showErrorMessage="1" sqref="D16:E16">
      <formula1>CASNameList</formula1>
    </dataValidation>
  </dataValidations>
  <printOptions gridLines="1"/>
  <pageMargins left="0.75" right="0.75" top="0.64" bottom="0.75" header="0.3" footer="0.5"/>
  <pageSetup blackAndWhite="1"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130" zoomScaleNormal="130" zoomScalePageLayoutView="0" workbookViewId="0" topLeftCell="A1">
      <selection activeCell="C14" sqref="C14"/>
    </sheetView>
  </sheetViews>
  <sheetFormatPr defaultColWidth="9.140625" defaultRowHeight="12.75"/>
  <cols>
    <col min="1" max="1" width="24.421875" style="0" customWidth="1"/>
    <col min="2" max="2" width="21.57421875" style="23" customWidth="1"/>
    <col min="3" max="13" width="12.7109375" style="0" customWidth="1"/>
  </cols>
  <sheetData>
    <row r="1" spans="1:12" ht="12.75">
      <c r="A1" t="s">
        <v>26</v>
      </c>
      <c r="C1" s="28">
        <f>Main!$C$20</f>
        <v>0</v>
      </c>
      <c r="D1" s="66">
        <f>Main!$D$20</f>
        <v>0</v>
      </c>
      <c r="E1" s="28">
        <f>Main!$E$20</f>
        <v>0</v>
      </c>
      <c r="F1" s="66">
        <f>Main!$F$20</f>
        <v>0</v>
      </c>
      <c r="G1" s="28">
        <f>Main!$G$20</f>
        <v>0</v>
      </c>
      <c r="H1" s="66">
        <f>Main!$H$20</f>
        <v>0</v>
      </c>
      <c r="I1" s="68">
        <f>Main!$I$20</f>
        <v>0</v>
      </c>
      <c r="J1" s="66">
        <f>Main!$J$20</f>
        <v>0</v>
      </c>
      <c r="K1" s="68">
        <f>Main!$K$20</f>
        <v>0</v>
      </c>
      <c r="L1" s="66">
        <f>Main!$L$20</f>
        <v>0</v>
      </c>
    </row>
    <row r="2" spans="1:13" ht="27" customHeight="1">
      <c r="A2" s="18" t="s">
        <v>8</v>
      </c>
      <c r="B2" s="18" t="s">
        <v>9</v>
      </c>
      <c r="C2" s="18" t="s">
        <v>10</v>
      </c>
      <c r="D2" s="18" t="s">
        <v>10</v>
      </c>
      <c r="E2" s="18" t="s">
        <v>10</v>
      </c>
      <c r="F2" s="18" t="s">
        <v>10</v>
      </c>
      <c r="G2" s="18" t="s">
        <v>10</v>
      </c>
      <c r="H2" s="18" t="s">
        <v>10</v>
      </c>
      <c r="I2" s="18"/>
      <c r="J2" s="18"/>
      <c r="K2" s="18"/>
      <c r="L2" s="18"/>
      <c r="M2" s="18" t="s">
        <v>33</v>
      </c>
    </row>
    <row r="3" spans="1:13" ht="12.75">
      <c r="A3" s="69" t="str">
        <f>Main!A24</f>
        <v> </v>
      </c>
      <c r="B3" s="36">
        <f>Main!B24</f>
        <v>0</v>
      </c>
      <c r="C3" s="27">
        <f>Main!$B$9*(Main!C24/100)</f>
        <v>0</v>
      </c>
      <c r="D3" s="67">
        <f>Main!$B$10*(Main!D24/100)</f>
        <v>0</v>
      </c>
      <c r="E3" s="27">
        <f>Main!$B$11*(Main!E24/100)</f>
        <v>0</v>
      </c>
      <c r="F3" s="67">
        <f>Main!$B$12*(Main!F24/100)</f>
        <v>0</v>
      </c>
      <c r="G3" s="27">
        <f>Main!$B$13*(Main!G24/100)</f>
        <v>0</v>
      </c>
      <c r="H3" s="67">
        <f>Main!$B$14*(Main!H24/100)</f>
        <v>0</v>
      </c>
      <c r="I3" s="70">
        <f>Main!$B$15*(Main!I24/100)</f>
        <v>0</v>
      </c>
      <c r="J3" s="67">
        <f>Main!$B$16*(Main!J24/100)</f>
        <v>0</v>
      </c>
      <c r="K3" s="70">
        <f>Main!$B$17*(Main!K24/100)</f>
        <v>0</v>
      </c>
      <c r="L3" s="67">
        <f>Main!$B$18*(Main!L24/100)</f>
        <v>0</v>
      </c>
      <c r="M3" s="27">
        <f>SUM(C3:H3)</f>
        <v>0</v>
      </c>
    </row>
    <row r="4" spans="1:13" ht="12.75">
      <c r="A4" s="37" t="str">
        <f>Main!A25</f>
        <v> </v>
      </c>
      <c r="B4" s="36">
        <f>Main!B25</f>
        <v>0</v>
      </c>
      <c r="C4" s="27">
        <f>Main!$B$9*(Main!C25/100)</f>
        <v>0</v>
      </c>
      <c r="D4" s="67">
        <f>Main!$B$10*(Main!D25/100)</f>
        <v>0</v>
      </c>
      <c r="E4" s="27">
        <f>Main!$B$11*(Main!E25/100)</f>
        <v>0</v>
      </c>
      <c r="F4" s="67">
        <f>Main!$B$12*(Main!F25/100)</f>
        <v>0</v>
      </c>
      <c r="G4" s="27">
        <f>Main!$B$13*(Main!G25/100)</f>
        <v>0</v>
      </c>
      <c r="H4" s="67">
        <f>Main!$B$14*(Main!H25/100)</f>
        <v>0</v>
      </c>
      <c r="I4" s="70">
        <f>Main!$B$15*(Main!I25/100)</f>
        <v>0</v>
      </c>
      <c r="J4" s="67">
        <f>Main!$B$16*(Main!J25/100)</f>
        <v>0</v>
      </c>
      <c r="K4" s="70">
        <f>Main!$B$17*(Main!K25/100)</f>
        <v>0</v>
      </c>
      <c r="L4" s="67">
        <f>Main!$B$18*(Main!L25/100)</f>
        <v>0</v>
      </c>
      <c r="M4" s="27">
        <f aca="true" t="shared" si="0" ref="M4:M22">SUM(C4:H4)</f>
        <v>0</v>
      </c>
    </row>
    <row r="5" spans="1:13" ht="12.75">
      <c r="A5" s="37" t="str">
        <f>Main!A26</f>
        <v> </v>
      </c>
      <c r="B5" s="38">
        <f>Main!B26</f>
        <v>0</v>
      </c>
      <c r="C5" s="27">
        <f>Main!$B$9*(Main!C26/100)</f>
        <v>0</v>
      </c>
      <c r="D5" s="67">
        <f>Main!$B$10*(Main!D26/100)</f>
        <v>0</v>
      </c>
      <c r="E5" s="27">
        <f>Main!$B$11*(Main!E26/100)</f>
        <v>0</v>
      </c>
      <c r="F5" s="67">
        <f>Main!$B$12*(Main!F26/100)</f>
        <v>0</v>
      </c>
      <c r="G5" s="27">
        <f>Main!$B$13*(Main!G26/100)</f>
        <v>0</v>
      </c>
      <c r="H5" s="67">
        <f>Main!$B$14*(Main!H26/100)</f>
        <v>0</v>
      </c>
      <c r="I5" s="70">
        <f>Main!$B$15*(Main!I26/100)</f>
        <v>0</v>
      </c>
      <c r="J5" s="67">
        <f>Main!$B$16*(Main!J26/100)</f>
        <v>0</v>
      </c>
      <c r="K5" s="70">
        <f>Main!$B$17*(Main!K26/100)</f>
        <v>0</v>
      </c>
      <c r="L5" s="67">
        <f>Main!$B$18*(Main!L26/100)</f>
        <v>0</v>
      </c>
      <c r="M5" s="27">
        <f t="shared" si="0"/>
        <v>0</v>
      </c>
    </row>
    <row r="6" spans="1:13" ht="12.75">
      <c r="A6" s="37" t="str">
        <f>Main!A27</f>
        <v> </v>
      </c>
      <c r="B6" s="36">
        <f>Main!B27</f>
        <v>0</v>
      </c>
      <c r="C6" s="27">
        <f>Main!$B$9*(Main!C27/100)</f>
        <v>0</v>
      </c>
      <c r="D6" s="67">
        <f>Main!$B$10*(Main!D27/100)</f>
        <v>0</v>
      </c>
      <c r="E6" s="27">
        <f>Main!$B$11*(Main!E27/100)</f>
        <v>0</v>
      </c>
      <c r="F6" s="67">
        <f>Main!$B$12*(Main!F27/100)</f>
        <v>0</v>
      </c>
      <c r="G6" s="27">
        <f>Main!$B$13*(Main!G27/100)</f>
        <v>0</v>
      </c>
      <c r="H6" s="67">
        <f>Main!$B$14*(Main!H27/100)</f>
        <v>0</v>
      </c>
      <c r="I6" s="70">
        <f>Main!$B$15*(Main!I27/100)</f>
        <v>0</v>
      </c>
      <c r="J6" s="67">
        <f>Main!$B$16*(Main!J27/100)</f>
        <v>0</v>
      </c>
      <c r="K6" s="70">
        <f>Main!$B$17*(Main!K27/100)</f>
        <v>0</v>
      </c>
      <c r="L6" s="67">
        <f>Main!$B$18*(Main!L27/100)</f>
        <v>0</v>
      </c>
      <c r="M6" s="27">
        <f t="shared" si="0"/>
        <v>0</v>
      </c>
    </row>
    <row r="7" spans="1:14" ht="12.75">
      <c r="A7" s="37" t="str">
        <f>Main!A28</f>
        <v> </v>
      </c>
      <c r="B7" s="38">
        <f>Main!B28</f>
        <v>0</v>
      </c>
      <c r="C7" s="27">
        <f>Main!$B$9*(Main!C28/100)</f>
        <v>0</v>
      </c>
      <c r="D7" s="67">
        <f>Main!$B$10*(Main!D28/100)</f>
        <v>0</v>
      </c>
      <c r="E7" s="27">
        <f>Main!$B$11*(Main!E28/100)</f>
        <v>0</v>
      </c>
      <c r="F7" s="67">
        <f>Main!$B$12*(Main!F28/100)</f>
        <v>0</v>
      </c>
      <c r="G7" s="27">
        <f>Main!$B$13*(Main!G28/100)</f>
        <v>0</v>
      </c>
      <c r="H7" s="67">
        <f>Main!$B$14*(Main!H28/100)</f>
        <v>0</v>
      </c>
      <c r="I7" s="70">
        <f>Main!$B$15*(Main!I28/100)</f>
        <v>0</v>
      </c>
      <c r="J7" s="67">
        <f>Main!$B$16*(Main!J28/100)</f>
        <v>0</v>
      </c>
      <c r="K7" s="70">
        <f>Main!$B$17*(Main!K28/100)</f>
        <v>0</v>
      </c>
      <c r="L7" s="67">
        <f>Main!$B$18*(Main!L28/100)</f>
        <v>0</v>
      </c>
      <c r="M7" s="27">
        <f t="shared" si="0"/>
        <v>0</v>
      </c>
      <c r="N7" s="15"/>
    </row>
    <row r="8" spans="1:14" ht="12.75">
      <c r="A8" s="37" t="str">
        <f>Main!A29</f>
        <v> </v>
      </c>
      <c r="B8" s="36">
        <f>Main!B29</f>
        <v>0</v>
      </c>
      <c r="C8" s="27">
        <f>Main!$B$9*(Main!C29/100)</f>
        <v>0</v>
      </c>
      <c r="D8" s="67">
        <f>Main!$B$10*(Main!D29/100)</f>
        <v>0</v>
      </c>
      <c r="E8" s="27">
        <f>Main!$B$11*(Main!E29/100)</f>
        <v>0</v>
      </c>
      <c r="F8" s="67">
        <f>Main!$B$12*(Main!F29/100)</f>
        <v>0</v>
      </c>
      <c r="G8" s="27">
        <f>Main!$B$13*(Main!G29/100)</f>
        <v>0</v>
      </c>
      <c r="H8" s="67">
        <f>Main!$B$14*(Main!H29/100)</f>
        <v>0</v>
      </c>
      <c r="I8" s="70">
        <f>Main!$B$15*(Main!I29/100)</f>
        <v>0</v>
      </c>
      <c r="J8" s="67">
        <f>Main!$B$16*(Main!J29/100)</f>
        <v>0</v>
      </c>
      <c r="K8" s="70">
        <f>Main!$B$17*(Main!K29/100)</f>
        <v>0</v>
      </c>
      <c r="L8" s="67">
        <f>Main!$B$18*(Main!L29/100)</f>
        <v>0</v>
      </c>
      <c r="M8" s="27">
        <f t="shared" si="0"/>
        <v>0</v>
      </c>
      <c r="N8" s="15"/>
    </row>
    <row r="9" spans="1:14" ht="12.75">
      <c r="A9" s="37" t="str">
        <f>Main!A30</f>
        <v> </v>
      </c>
      <c r="B9" s="36">
        <f>Main!B30</f>
        <v>0</v>
      </c>
      <c r="C9" s="27">
        <f>Main!$B$9*(Main!C30/100)</f>
        <v>0</v>
      </c>
      <c r="D9" s="67">
        <f>Main!$B$10*(Main!D30/100)</f>
        <v>0</v>
      </c>
      <c r="E9" s="27">
        <f>Main!$B$11*(Main!E30/100)</f>
        <v>0</v>
      </c>
      <c r="F9" s="67">
        <f>Main!$B$12*(Main!F30/100)</f>
        <v>0</v>
      </c>
      <c r="G9" s="27">
        <f>Main!$B$13*(Main!G30/100)</f>
        <v>0</v>
      </c>
      <c r="H9" s="67">
        <f>Main!$B$14*(Main!H30/100)</f>
        <v>0</v>
      </c>
      <c r="I9" s="70">
        <f>Main!$B$15*(Main!I30/100)</f>
        <v>0</v>
      </c>
      <c r="J9" s="67">
        <f>Main!$B$16*(Main!J30/100)</f>
        <v>0</v>
      </c>
      <c r="K9" s="70">
        <f>Main!$B$17*(Main!K30/100)</f>
        <v>0</v>
      </c>
      <c r="L9" s="67">
        <f>Main!$B$18*(Main!L30/100)</f>
        <v>0</v>
      </c>
      <c r="M9" s="27">
        <f t="shared" si="0"/>
        <v>0</v>
      </c>
      <c r="N9" s="15"/>
    </row>
    <row r="10" spans="1:14" ht="12.75">
      <c r="A10" s="37" t="str">
        <f>Main!A31</f>
        <v> </v>
      </c>
      <c r="B10" s="36">
        <f>Main!B31</f>
        <v>0</v>
      </c>
      <c r="C10" s="27">
        <f>Main!$B$9*(Main!C31/100)</f>
        <v>0</v>
      </c>
      <c r="D10" s="67">
        <f>Main!$B$10*(Main!D31/100)</f>
        <v>0</v>
      </c>
      <c r="E10" s="27">
        <f>Main!$B$11*(Main!E31/100)</f>
        <v>0</v>
      </c>
      <c r="F10" s="67">
        <f>Main!$B$12*(Main!F31/100)</f>
        <v>0</v>
      </c>
      <c r="G10" s="27">
        <f>Main!$B$13*(Main!G31/100)</f>
        <v>0</v>
      </c>
      <c r="H10" s="67">
        <f>Main!$B$14*(Main!H31/100)</f>
        <v>0</v>
      </c>
      <c r="I10" s="70">
        <f>Main!$B$15*(Main!I31/100)</f>
        <v>0</v>
      </c>
      <c r="J10" s="67">
        <f>Main!$B$16*(Main!J31/100)</f>
        <v>0</v>
      </c>
      <c r="K10" s="70">
        <f>Main!$B$17*(Main!K31/100)</f>
        <v>0</v>
      </c>
      <c r="L10" s="67">
        <f>Main!$B$18*(Main!L31/100)</f>
        <v>0</v>
      </c>
      <c r="M10" s="27">
        <f t="shared" si="0"/>
        <v>0</v>
      </c>
      <c r="N10" s="15"/>
    </row>
    <row r="11" spans="1:14" ht="12.75">
      <c r="A11" s="37" t="str">
        <f>Main!A32</f>
        <v> </v>
      </c>
      <c r="B11" s="36">
        <f>Main!B32</f>
        <v>0</v>
      </c>
      <c r="C11" s="27">
        <f>Main!$B$9*(Main!C32/100)</f>
        <v>0</v>
      </c>
      <c r="D11" s="67">
        <f>Main!$B$10*(Main!D32/100)</f>
        <v>0</v>
      </c>
      <c r="E11" s="27">
        <f>Main!$B$11*(Main!E32/100)</f>
        <v>0</v>
      </c>
      <c r="F11" s="67">
        <f>Main!$B$12*(Main!F32/100)</f>
        <v>0</v>
      </c>
      <c r="G11" s="27">
        <f>Main!$B$13*(Main!G32/100)</f>
        <v>0</v>
      </c>
      <c r="H11" s="67">
        <f>Main!$B$14*(Main!H32/100)</f>
        <v>0</v>
      </c>
      <c r="I11" s="70">
        <f>Main!$B$15*(Main!I32/100)</f>
        <v>0</v>
      </c>
      <c r="J11" s="67">
        <f>Main!$B$16*(Main!J32/100)</f>
        <v>0</v>
      </c>
      <c r="K11" s="70">
        <f>Main!$B$17*(Main!K32/100)</f>
        <v>0</v>
      </c>
      <c r="L11" s="67">
        <f>Main!$B$18*(Main!L32/100)</f>
        <v>0</v>
      </c>
      <c r="M11" s="27">
        <f t="shared" si="0"/>
        <v>0</v>
      </c>
      <c r="N11" s="15"/>
    </row>
    <row r="12" spans="1:14" ht="12.75">
      <c r="A12" s="37" t="str">
        <f>Main!A33</f>
        <v> </v>
      </c>
      <c r="B12" s="36">
        <f>Main!B33</f>
        <v>0</v>
      </c>
      <c r="C12" s="27">
        <f>Main!$B$9*(Main!C33/100)</f>
        <v>0</v>
      </c>
      <c r="D12" s="67">
        <f>Main!$B$10*(Main!D33/100)</f>
        <v>0</v>
      </c>
      <c r="E12" s="27">
        <f>Main!$B$11*(Main!E33/100)</f>
        <v>0</v>
      </c>
      <c r="F12" s="67">
        <f>Main!$B$12*(Main!F33/100)</f>
        <v>0</v>
      </c>
      <c r="G12" s="27">
        <f>Main!$B$13*(Main!G33/100)</f>
        <v>0</v>
      </c>
      <c r="H12" s="67">
        <f>Main!$B$14*(Main!H33/100)</f>
        <v>0</v>
      </c>
      <c r="I12" s="70">
        <f>Main!$B$15*(Main!I33/100)</f>
        <v>0</v>
      </c>
      <c r="J12" s="67">
        <f>Main!$B$16*(Main!J33/100)</f>
        <v>0</v>
      </c>
      <c r="K12" s="70">
        <f>Main!$B$17*(Main!K33/100)</f>
        <v>0</v>
      </c>
      <c r="L12" s="67">
        <f>Main!$B$18*(Main!L33/100)</f>
        <v>0</v>
      </c>
      <c r="M12" s="27">
        <f t="shared" si="0"/>
        <v>0</v>
      </c>
      <c r="N12" s="15"/>
    </row>
    <row r="13" spans="1:14" ht="12.75">
      <c r="A13" s="37" t="str">
        <f>Main!A34</f>
        <v> </v>
      </c>
      <c r="B13" s="36">
        <f>Main!B34</f>
        <v>0</v>
      </c>
      <c r="C13" s="27">
        <f>Main!$B$9*(Main!C34/100)</f>
        <v>0</v>
      </c>
      <c r="D13" s="67">
        <f>Main!$B$10*(Main!D34/100)</f>
        <v>0</v>
      </c>
      <c r="E13" s="27">
        <f>Main!$B$11*(Main!E34/100)</f>
        <v>0</v>
      </c>
      <c r="F13" s="67">
        <f>Main!$B$12*(Main!F34/100)</f>
        <v>0</v>
      </c>
      <c r="G13" s="27">
        <f>Main!$B$13*(Main!G34/100)</f>
        <v>0</v>
      </c>
      <c r="H13" s="67">
        <f>Main!$B$14*(Main!H34/100)</f>
        <v>0</v>
      </c>
      <c r="I13" s="70">
        <f>Main!$B$15*(Main!I34/100)</f>
        <v>0</v>
      </c>
      <c r="J13" s="67">
        <f>Main!$B$16*(Main!J34/100)</f>
        <v>0</v>
      </c>
      <c r="K13" s="70">
        <f>Main!$B$17*(Main!K34/100)</f>
        <v>0</v>
      </c>
      <c r="L13" s="67">
        <f>Main!$B$18*(Main!L34/100)</f>
        <v>0</v>
      </c>
      <c r="M13" s="27">
        <f t="shared" si="0"/>
        <v>0</v>
      </c>
      <c r="N13" s="15"/>
    </row>
    <row r="14" spans="1:14" ht="12.75">
      <c r="A14" s="37" t="str">
        <f>Main!A35</f>
        <v> </v>
      </c>
      <c r="B14" s="36">
        <f>Main!B35</f>
        <v>0</v>
      </c>
      <c r="C14" s="27">
        <f>Main!$B$9*(Main!C35/100)</f>
        <v>0</v>
      </c>
      <c r="D14" s="67">
        <f>Main!$B$10*(Main!D35/100)</f>
        <v>0</v>
      </c>
      <c r="E14" s="27">
        <f>Main!$B$11*(Main!E35/100)</f>
        <v>0</v>
      </c>
      <c r="F14" s="67">
        <f>Main!$B$12*(Main!F35/100)</f>
        <v>0</v>
      </c>
      <c r="G14" s="27">
        <f>Main!$B$13*(Main!G35/100)</f>
        <v>0</v>
      </c>
      <c r="H14" s="67">
        <f>Main!$B$14*(Main!H35/100)</f>
        <v>0</v>
      </c>
      <c r="I14" s="70">
        <f>Main!$B$15*(Main!I35/100)</f>
        <v>0</v>
      </c>
      <c r="J14" s="67">
        <f>Main!$B$16*(Main!J35/100)</f>
        <v>0</v>
      </c>
      <c r="K14" s="70">
        <f>Main!$B$17*(Main!K35/100)</f>
        <v>0</v>
      </c>
      <c r="L14" s="67">
        <f>Main!$B$18*(Main!L35/100)</f>
        <v>0</v>
      </c>
      <c r="M14" s="27">
        <f t="shared" si="0"/>
        <v>0</v>
      </c>
      <c r="N14" s="15"/>
    </row>
    <row r="15" spans="1:14" ht="12.75">
      <c r="A15" s="37" t="str">
        <f>Main!A36</f>
        <v> </v>
      </c>
      <c r="B15" s="36">
        <f>Main!B36</f>
        <v>0</v>
      </c>
      <c r="C15" s="27">
        <f>Main!$B$9*(Main!C36/100)</f>
        <v>0</v>
      </c>
      <c r="D15" s="67">
        <f>Main!$B$10*(Main!D36/100)</f>
        <v>0</v>
      </c>
      <c r="E15" s="27">
        <f>Main!$B$11*(Main!E36/100)</f>
        <v>0</v>
      </c>
      <c r="F15" s="67">
        <f>Main!$B$12*(Main!F36/100)</f>
        <v>0</v>
      </c>
      <c r="G15" s="27">
        <f>Main!$B$13*(Main!G36/100)</f>
        <v>0</v>
      </c>
      <c r="H15" s="67">
        <f>Main!$B$14*(Main!H36/100)</f>
        <v>0</v>
      </c>
      <c r="I15" s="70">
        <f>Main!$B$15*(Main!I36/100)</f>
        <v>0</v>
      </c>
      <c r="J15" s="67">
        <f>Main!$B$16*(Main!J36/100)</f>
        <v>0</v>
      </c>
      <c r="K15" s="70">
        <f>Main!$B$17*(Main!K36/100)</f>
        <v>0</v>
      </c>
      <c r="L15" s="67">
        <f>Main!$B$18*(Main!L36/100)</f>
        <v>0</v>
      </c>
      <c r="M15" s="27">
        <f t="shared" si="0"/>
        <v>0</v>
      </c>
      <c r="N15" s="15"/>
    </row>
    <row r="16" spans="1:14" ht="12.75">
      <c r="A16" s="37" t="str">
        <f>Main!A37</f>
        <v> </v>
      </c>
      <c r="B16" s="36">
        <f>Main!B37</f>
        <v>0</v>
      </c>
      <c r="C16" s="27">
        <f>Main!$B$9*(Main!C37/100)</f>
        <v>0</v>
      </c>
      <c r="D16" s="67">
        <f>Main!$B$10*(Main!D37/100)</f>
        <v>0</v>
      </c>
      <c r="E16" s="27">
        <f>Main!$B$11*(Main!E37/100)</f>
        <v>0</v>
      </c>
      <c r="F16" s="67">
        <f>Main!$B$12*(Main!F37/100)</f>
        <v>0</v>
      </c>
      <c r="G16" s="27">
        <f>Main!$B$13*(Main!G37/100)</f>
        <v>0</v>
      </c>
      <c r="H16" s="67">
        <f>Main!$B$14*(Main!H37/100)</f>
        <v>0</v>
      </c>
      <c r="I16" s="70">
        <f>Main!$B$15*(Main!I37/100)</f>
        <v>0</v>
      </c>
      <c r="J16" s="67">
        <f>Main!$B$16*(Main!J37/100)</f>
        <v>0</v>
      </c>
      <c r="K16" s="70">
        <f>Main!$B$17*(Main!K37/100)</f>
        <v>0</v>
      </c>
      <c r="L16" s="67">
        <f>Main!$B$18*(Main!L37/100)</f>
        <v>0</v>
      </c>
      <c r="M16" s="27">
        <f t="shared" si="0"/>
        <v>0</v>
      </c>
      <c r="N16" s="15"/>
    </row>
    <row r="17" spans="1:14" ht="12.75">
      <c r="A17" s="37" t="str">
        <f>Main!A38</f>
        <v> </v>
      </c>
      <c r="B17" s="36">
        <f>Main!B38</f>
        <v>0</v>
      </c>
      <c r="C17" s="27">
        <f>Main!$B$9*(Main!C38/100)</f>
        <v>0</v>
      </c>
      <c r="D17" s="67">
        <f>Main!$B$10*(Main!D38/100)</f>
        <v>0</v>
      </c>
      <c r="E17" s="27">
        <f>Main!$B$11*(Main!E38/100)</f>
        <v>0</v>
      </c>
      <c r="F17" s="67">
        <f>Main!$B$12*(Main!F38/100)</f>
        <v>0</v>
      </c>
      <c r="G17" s="27">
        <f>Main!$B$13*(Main!G38/100)</f>
        <v>0</v>
      </c>
      <c r="H17" s="67">
        <f>Main!$B$14*(Main!H38/100)</f>
        <v>0</v>
      </c>
      <c r="I17" s="70">
        <f>Main!$B$15*(Main!I38/100)</f>
        <v>0</v>
      </c>
      <c r="J17" s="67">
        <f>Main!$B$16*(Main!J38/100)</f>
        <v>0</v>
      </c>
      <c r="K17" s="70">
        <f>Main!$B$17*(Main!K38/100)</f>
        <v>0</v>
      </c>
      <c r="L17" s="67">
        <f>Main!$B$18*(Main!L38/100)</f>
        <v>0</v>
      </c>
      <c r="M17" s="27">
        <f t="shared" si="0"/>
        <v>0</v>
      </c>
      <c r="N17" s="15"/>
    </row>
    <row r="18" spans="1:14" ht="12.75">
      <c r="A18" s="37" t="str">
        <f>Main!A39</f>
        <v> </v>
      </c>
      <c r="B18" s="36">
        <f>Main!B39</f>
        <v>0</v>
      </c>
      <c r="C18" s="27">
        <f>Main!$B$9*(Main!C39/100)</f>
        <v>0</v>
      </c>
      <c r="D18" s="67">
        <f>Main!$B$10*(Main!D39/100)</f>
        <v>0</v>
      </c>
      <c r="E18" s="27">
        <f>Main!$B$11*(Main!E39/100)</f>
        <v>0</v>
      </c>
      <c r="F18" s="67">
        <f>Main!$B$12*(Main!F39/100)</f>
        <v>0</v>
      </c>
      <c r="G18" s="27">
        <f>Main!$B$13*(Main!G39/100)</f>
        <v>0</v>
      </c>
      <c r="H18" s="67">
        <f>Main!$B$14*(Main!H39/100)</f>
        <v>0</v>
      </c>
      <c r="I18" s="70">
        <f>Main!$B$15*(Main!I39/100)</f>
        <v>0</v>
      </c>
      <c r="J18" s="67">
        <f>Main!$B$16*(Main!J39/100)</f>
        <v>0</v>
      </c>
      <c r="K18" s="70">
        <f>Main!$B$17*(Main!K39/100)</f>
        <v>0</v>
      </c>
      <c r="L18" s="67">
        <f>Main!$B$18*(Main!L39/100)</f>
        <v>0</v>
      </c>
      <c r="M18" s="27">
        <f t="shared" si="0"/>
        <v>0</v>
      </c>
      <c r="N18" s="15"/>
    </row>
    <row r="19" spans="1:14" ht="12.75">
      <c r="A19" s="37" t="str">
        <f>Main!A40</f>
        <v> </v>
      </c>
      <c r="B19" s="36">
        <f>Main!B40</f>
        <v>0</v>
      </c>
      <c r="C19" s="27">
        <f>Main!$B$9*(Main!C40/100)</f>
        <v>0</v>
      </c>
      <c r="D19" s="67">
        <f>Main!$B$10*(Main!D40/100)</f>
        <v>0</v>
      </c>
      <c r="E19" s="27">
        <f>Main!$B$11*(Main!E40/100)</f>
        <v>0</v>
      </c>
      <c r="F19" s="67">
        <f>Main!$B$12*(Main!F40/100)</f>
        <v>0</v>
      </c>
      <c r="G19" s="27">
        <f>Main!$B$13*(Main!G40/100)</f>
        <v>0</v>
      </c>
      <c r="H19" s="67">
        <f>Main!$B$14*(Main!H40/100)</f>
        <v>0</v>
      </c>
      <c r="I19" s="70">
        <f>Main!$B$15*(Main!I40/100)</f>
        <v>0</v>
      </c>
      <c r="J19" s="67">
        <f>Main!$B$16*(Main!J40/100)</f>
        <v>0</v>
      </c>
      <c r="K19" s="70">
        <f>Main!$B$17*(Main!K40/100)</f>
        <v>0</v>
      </c>
      <c r="L19" s="67">
        <f>Main!$B$18*(Main!L40/100)</f>
        <v>0</v>
      </c>
      <c r="M19" s="27">
        <f t="shared" si="0"/>
        <v>0</v>
      </c>
      <c r="N19" s="15"/>
    </row>
    <row r="20" spans="1:14" ht="12.75">
      <c r="A20" s="37" t="str">
        <f>Main!A41</f>
        <v> </v>
      </c>
      <c r="B20" s="36">
        <f>Main!B41</f>
        <v>0</v>
      </c>
      <c r="C20" s="27">
        <f>Main!$B$9*(Main!C41/100)</f>
        <v>0</v>
      </c>
      <c r="D20" s="67">
        <f>Main!$B$10*(Main!D41/100)</f>
        <v>0</v>
      </c>
      <c r="E20" s="27">
        <f>Main!$B$11*(Main!E41/100)</f>
        <v>0</v>
      </c>
      <c r="F20" s="67">
        <f>Main!$B$12*(Main!F41/100)</f>
        <v>0</v>
      </c>
      <c r="G20" s="27">
        <f>Main!$B$13*(Main!G41/100)</f>
        <v>0</v>
      </c>
      <c r="H20" s="67">
        <f>Main!$B$14*(Main!H41/100)</f>
        <v>0</v>
      </c>
      <c r="I20" s="70">
        <f>Main!$B$15*(Main!I41/100)</f>
        <v>0</v>
      </c>
      <c r="J20" s="67">
        <f>Main!$B$16*(Main!J41/100)</f>
        <v>0</v>
      </c>
      <c r="K20" s="70">
        <f>Main!$B$17*(Main!K41/100)</f>
        <v>0</v>
      </c>
      <c r="L20" s="67">
        <f>Main!$B$18*(Main!L41/100)</f>
        <v>0</v>
      </c>
      <c r="M20" s="27">
        <f t="shared" si="0"/>
        <v>0</v>
      </c>
      <c r="N20" s="15"/>
    </row>
    <row r="21" spans="1:14" ht="12.75">
      <c r="A21" s="37" t="str">
        <f>Main!A42</f>
        <v> </v>
      </c>
      <c r="B21" s="36">
        <f>Main!B42</f>
        <v>0</v>
      </c>
      <c r="C21" s="27">
        <f>Main!$B$9*(Main!C42/100)</f>
        <v>0</v>
      </c>
      <c r="D21" s="67">
        <f>Main!$B$10*(Main!D42/100)</f>
        <v>0</v>
      </c>
      <c r="E21" s="27">
        <f>Main!$B$11*(Main!E42/100)</f>
        <v>0</v>
      </c>
      <c r="F21" s="67">
        <f>Main!$B$12*(Main!F42/100)</f>
        <v>0</v>
      </c>
      <c r="G21" s="27">
        <f>Main!$B$13*(Main!G42/100)</f>
        <v>0</v>
      </c>
      <c r="H21" s="67">
        <f>Main!$B$14*(Main!H42/100)</f>
        <v>0</v>
      </c>
      <c r="I21" s="70">
        <f>Main!$B$15*(Main!I42/100)</f>
        <v>0</v>
      </c>
      <c r="J21" s="67">
        <f>Main!$B$16*(Main!J42/100)</f>
        <v>0</v>
      </c>
      <c r="K21" s="70">
        <f>Main!$B$17*(Main!K42/100)</f>
        <v>0</v>
      </c>
      <c r="L21" s="67">
        <f>Main!$B$18*(Main!L42/100)</f>
        <v>0</v>
      </c>
      <c r="M21" s="27">
        <f t="shared" si="0"/>
        <v>0</v>
      </c>
      <c r="N21" s="15"/>
    </row>
    <row r="22" spans="1:14" ht="13.5" thickBot="1">
      <c r="A22" s="39" t="str">
        <f>Main!A43</f>
        <v> </v>
      </c>
      <c r="B22" s="40">
        <f>Main!B43</f>
        <v>0</v>
      </c>
      <c r="C22" s="27">
        <f>Main!$B$9*(Main!C43/100)</f>
        <v>0</v>
      </c>
      <c r="D22" s="67">
        <f>Main!$B$10*(Main!D43/100)</f>
        <v>0</v>
      </c>
      <c r="E22" s="27">
        <f>Main!$B$11*(Main!E43/100)</f>
        <v>0</v>
      </c>
      <c r="F22" s="67">
        <f>Main!$B$12*(Main!F43/100)</f>
        <v>0</v>
      </c>
      <c r="G22" s="27">
        <f>Main!$B$13*(Main!G43/100)</f>
        <v>0</v>
      </c>
      <c r="H22" s="67">
        <f>Main!$B$14*(Main!H43/100)</f>
        <v>0</v>
      </c>
      <c r="I22" s="70">
        <f>Main!$B$15*(Main!I43/100)</f>
        <v>0</v>
      </c>
      <c r="J22" s="67">
        <f>Main!$B$16*(Main!J43/100)</f>
        <v>0</v>
      </c>
      <c r="K22" s="70">
        <f>Main!$B$17*(Main!K43/100)</f>
        <v>0</v>
      </c>
      <c r="L22" s="67">
        <f>Main!$B$18*(Main!L43/100)</f>
        <v>0</v>
      </c>
      <c r="M22" s="27">
        <f t="shared" si="0"/>
        <v>0</v>
      </c>
      <c r="N22" s="15"/>
    </row>
    <row r="23" spans="1:13" ht="12.75">
      <c r="A23" s="13"/>
      <c r="B23" s="16"/>
      <c r="C23" s="14"/>
      <c r="D23" s="14"/>
      <c r="E23" s="17"/>
      <c r="H23" s="26"/>
      <c r="I23" s="26"/>
      <c r="J23" s="26"/>
      <c r="K23" s="26"/>
      <c r="L23" s="26"/>
      <c r="M23" s="8"/>
    </row>
    <row r="24" spans="1:13" ht="12.75">
      <c r="A24" t="s">
        <v>26</v>
      </c>
      <c r="B24" s="16"/>
      <c r="C24" s="28">
        <f>Main!$C$20</f>
        <v>0</v>
      </c>
      <c r="D24" s="66">
        <f>Main!$D$20</f>
        <v>0</v>
      </c>
      <c r="E24" s="28">
        <f>Main!$E$20</f>
        <v>0</v>
      </c>
      <c r="F24" s="66">
        <f>Main!$F$20</f>
        <v>0</v>
      </c>
      <c r="G24" s="28">
        <f>Main!$G$20</f>
        <v>0</v>
      </c>
      <c r="H24" s="66">
        <f>Main!$H$20</f>
        <v>0</v>
      </c>
      <c r="I24" s="68">
        <f>Main!$I$20</f>
        <v>0</v>
      </c>
      <c r="J24" s="66">
        <f>Main!$J$20</f>
        <v>0</v>
      </c>
      <c r="K24" s="68">
        <f>Main!$K$20</f>
        <v>0</v>
      </c>
      <c r="L24" s="66">
        <f>Main!$L$20</f>
        <v>0</v>
      </c>
      <c r="M24" s="8"/>
    </row>
    <row r="25" spans="1:13" ht="27" customHeight="1">
      <c r="A25" s="18" t="s">
        <v>8</v>
      </c>
      <c r="B25" s="18" t="s">
        <v>9</v>
      </c>
      <c r="C25" s="24" t="s">
        <v>11</v>
      </c>
      <c r="D25" s="24" t="s">
        <v>11</v>
      </c>
      <c r="E25" s="24" t="s">
        <v>11</v>
      </c>
      <c r="F25" s="24" t="s">
        <v>11</v>
      </c>
      <c r="G25" s="24" t="s">
        <v>11</v>
      </c>
      <c r="H25" s="24" t="s">
        <v>11</v>
      </c>
      <c r="I25" s="24"/>
      <c r="J25" s="24"/>
      <c r="K25" s="24"/>
      <c r="L25" s="24"/>
      <c r="M25" s="24" t="s">
        <v>34</v>
      </c>
    </row>
    <row r="26" spans="1:13" ht="12.75">
      <c r="A26" s="37" t="str">
        <f>Main!A24</f>
        <v> </v>
      </c>
      <c r="B26" s="36">
        <f>Main!B24</f>
        <v>0</v>
      </c>
      <c r="C26" s="27">
        <f>Main!$C$9*(Main!C24/100)</f>
        <v>0</v>
      </c>
      <c r="D26" s="67">
        <f>Main!$C$10*(Main!D24/100)</f>
        <v>0</v>
      </c>
      <c r="E26" s="27">
        <f>Main!$C$11*(Main!E24/100)</f>
        <v>0</v>
      </c>
      <c r="F26" s="67">
        <f>Main!$C$12*(Main!F24/100)</f>
        <v>0</v>
      </c>
      <c r="G26" s="27">
        <f>Main!$C$13*(Main!G24/100)</f>
        <v>0</v>
      </c>
      <c r="H26" s="67">
        <f>Main!$C$14*(Main!H24/100)</f>
        <v>0</v>
      </c>
      <c r="I26" s="70">
        <f>Main!$C$15*(Main!I24/100)</f>
        <v>0</v>
      </c>
      <c r="J26" s="67">
        <f>Main!$C$16*(Main!J24/100)</f>
        <v>0</v>
      </c>
      <c r="K26" s="70">
        <f>Main!$C$17*(Main!K24/100)</f>
        <v>0</v>
      </c>
      <c r="L26" s="67">
        <f>Main!$C$18*(Main!L24/100)</f>
        <v>0</v>
      </c>
      <c r="M26" s="27">
        <f>SUM(C26:H26)</f>
        <v>0</v>
      </c>
    </row>
    <row r="27" spans="1:13" ht="12.75">
      <c r="A27" s="37" t="str">
        <f>Main!A25</f>
        <v> </v>
      </c>
      <c r="B27" s="36">
        <f>Main!B25</f>
        <v>0</v>
      </c>
      <c r="C27" s="27">
        <f>Main!$C$9*(Main!C25/100)</f>
        <v>0</v>
      </c>
      <c r="D27" s="67">
        <f>Main!$C$10*(Main!D25/100)</f>
        <v>0</v>
      </c>
      <c r="E27" s="27">
        <f>Main!$C$11*(Main!E25/100)</f>
        <v>0</v>
      </c>
      <c r="F27" s="67">
        <f>Main!$C$12*(Main!F25/100)</f>
        <v>0</v>
      </c>
      <c r="G27" s="27">
        <f>Main!$C$13*(Main!G25/100)</f>
        <v>0</v>
      </c>
      <c r="H27" s="67">
        <f>Main!$C$14*(Main!H25/100)</f>
        <v>0</v>
      </c>
      <c r="I27" s="70">
        <f>Main!$C$15*(Main!I25/100)</f>
        <v>0</v>
      </c>
      <c r="J27" s="67">
        <f>Main!$C$16*(Main!J25/100)</f>
        <v>0</v>
      </c>
      <c r="K27" s="70">
        <f>Main!$C$17*(Main!K25/100)</f>
        <v>0</v>
      </c>
      <c r="L27" s="67">
        <f>Main!$C$18*(Main!L25/100)</f>
        <v>0</v>
      </c>
      <c r="M27" s="27">
        <f aca="true" t="shared" si="1" ref="M27:M45">SUM(C27:H27)</f>
        <v>0</v>
      </c>
    </row>
    <row r="28" spans="1:13" ht="12.75">
      <c r="A28" s="37" t="str">
        <f>Main!A26</f>
        <v> </v>
      </c>
      <c r="B28" s="38">
        <f>Main!B26</f>
        <v>0</v>
      </c>
      <c r="C28" s="27">
        <f>Main!$C$9*(Main!C26/100)</f>
        <v>0</v>
      </c>
      <c r="D28" s="67">
        <f>Main!$C$10*(Main!D26/100)</f>
        <v>0</v>
      </c>
      <c r="E28" s="27">
        <f>Main!$C$11*(Main!E26/100)</f>
        <v>0</v>
      </c>
      <c r="F28" s="67">
        <f>Main!$C$12*(Main!F26/100)</f>
        <v>0</v>
      </c>
      <c r="G28" s="27">
        <f>Main!$C$13*(Main!G26/100)</f>
        <v>0</v>
      </c>
      <c r="H28" s="67">
        <f>Main!$C$14*(Main!H26/100)</f>
        <v>0</v>
      </c>
      <c r="I28" s="70">
        <f>Main!$C$15*(Main!I26/100)</f>
        <v>0</v>
      </c>
      <c r="J28" s="67">
        <f>Main!$C$16*(Main!J26/100)</f>
        <v>0</v>
      </c>
      <c r="K28" s="70">
        <f>Main!$C$17*(Main!K26/100)</f>
        <v>0</v>
      </c>
      <c r="L28" s="67">
        <f>Main!$C$18*(Main!L26/100)</f>
        <v>0</v>
      </c>
      <c r="M28" s="27">
        <f t="shared" si="1"/>
        <v>0</v>
      </c>
    </row>
    <row r="29" spans="1:13" ht="12.75">
      <c r="A29" s="37" t="str">
        <f>Main!A27</f>
        <v> </v>
      </c>
      <c r="B29" s="36">
        <f>Main!B27</f>
        <v>0</v>
      </c>
      <c r="C29" s="27">
        <f>Main!$C$9*(Main!C27/100)</f>
        <v>0</v>
      </c>
      <c r="D29" s="67">
        <f>Main!$C$10*(Main!D27/100)</f>
        <v>0</v>
      </c>
      <c r="E29" s="27">
        <f>Main!$C$11*(Main!E27/100)</f>
        <v>0</v>
      </c>
      <c r="F29" s="67">
        <f>Main!$C$12*(Main!F27/100)</f>
        <v>0</v>
      </c>
      <c r="G29" s="27">
        <f>Main!$C$13*(Main!G27/100)</f>
        <v>0</v>
      </c>
      <c r="H29" s="67">
        <f>Main!$C$14*(Main!H27/100)</f>
        <v>0</v>
      </c>
      <c r="I29" s="70">
        <f>Main!$C$15*(Main!I27/100)</f>
        <v>0</v>
      </c>
      <c r="J29" s="67">
        <f>Main!$C$16*(Main!J27/100)</f>
        <v>0</v>
      </c>
      <c r="K29" s="70">
        <f>Main!$C$17*(Main!K27/100)</f>
        <v>0</v>
      </c>
      <c r="L29" s="67">
        <f>Main!$C$18*(Main!L27/100)</f>
        <v>0</v>
      </c>
      <c r="M29" s="27">
        <f t="shared" si="1"/>
        <v>0</v>
      </c>
    </row>
    <row r="30" spans="1:13" ht="12.75">
      <c r="A30" s="37" t="str">
        <f>Main!A28</f>
        <v> </v>
      </c>
      <c r="B30" s="38">
        <f>Main!B28</f>
        <v>0</v>
      </c>
      <c r="C30" s="27">
        <f>Main!$C$9*(Main!C28/100)</f>
        <v>0</v>
      </c>
      <c r="D30" s="67">
        <f>Main!$C$10*(Main!D28/100)</f>
        <v>0</v>
      </c>
      <c r="E30" s="27">
        <f>Main!$C$11*(Main!E28/100)</f>
        <v>0</v>
      </c>
      <c r="F30" s="67">
        <f>Main!$C$12*(Main!F28/100)</f>
        <v>0</v>
      </c>
      <c r="G30" s="27">
        <f>Main!$C$13*(Main!G28/100)</f>
        <v>0</v>
      </c>
      <c r="H30" s="67">
        <f>Main!$C$14*(Main!H28/100)</f>
        <v>0</v>
      </c>
      <c r="I30" s="70">
        <f>Main!$C$15*(Main!I28/100)</f>
        <v>0</v>
      </c>
      <c r="J30" s="67">
        <f>Main!$C$16*(Main!J28/100)</f>
        <v>0</v>
      </c>
      <c r="K30" s="70">
        <f>Main!$C$17*(Main!K28/100)</f>
        <v>0</v>
      </c>
      <c r="L30" s="67">
        <f>Main!$C$18*(Main!L28/100)</f>
        <v>0</v>
      </c>
      <c r="M30" s="27">
        <f t="shared" si="1"/>
        <v>0</v>
      </c>
    </row>
    <row r="31" spans="1:13" ht="12.75">
      <c r="A31" s="37" t="str">
        <f>Main!A29</f>
        <v> </v>
      </c>
      <c r="B31" s="36">
        <f>Main!B29</f>
        <v>0</v>
      </c>
      <c r="C31" s="27">
        <f>Main!$C$9*(Main!C29/100)</f>
        <v>0</v>
      </c>
      <c r="D31" s="67">
        <f>Main!$C$10*(Main!D29/100)</f>
        <v>0</v>
      </c>
      <c r="E31" s="27">
        <f>Main!$C$11*(Main!E29/100)</f>
        <v>0</v>
      </c>
      <c r="F31" s="67">
        <f>Main!$C$12*(Main!F29/100)</f>
        <v>0</v>
      </c>
      <c r="G31" s="27">
        <f>Main!$C$13*(Main!G29/100)</f>
        <v>0</v>
      </c>
      <c r="H31" s="67">
        <f>Main!$C$14*(Main!H29/100)</f>
        <v>0</v>
      </c>
      <c r="I31" s="70">
        <f>Main!$C$15*(Main!I29/100)</f>
        <v>0</v>
      </c>
      <c r="J31" s="67">
        <f>Main!$C$16*(Main!J29/100)</f>
        <v>0</v>
      </c>
      <c r="K31" s="70">
        <f>Main!$C$17*(Main!K29/100)</f>
        <v>0</v>
      </c>
      <c r="L31" s="67">
        <f>Main!$C$18*(Main!L29/100)</f>
        <v>0</v>
      </c>
      <c r="M31" s="27">
        <f t="shared" si="1"/>
        <v>0</v>
      </c>
    </row>
    <row r="32" spans="1:13" ht="12.75">
      <c r="A32" s="37" t="str">
        <f>Main!A30</f>
        <v> </v>
      </c>
      <c r="B32" s="36">
        <f>Main!B30</f>
        <v>0</v>
      </c>
      <c r="C32" s="27">
        <f>Main!$C$9*(Main!C30/100)</f>
        <v>0</v>
      </c>
      <c r="D32" s="67">
        <f>Main!$C$10*(Main!D30/100)</f>
        <v>0</v>
      </c>
      <c r="E32" s="27">
        <f>Main!$C$11*(Main!E30/100)</f>
        <v>0</v>
      </c>
      <c r="F32" s="67">
        <f>Main!$C$12*(Main!F30/100)</f>
        <v>0</v>
      </c>
      <c r="G32" s="27">
        <f>Main!$C$13*(Main!G30/100)</f>
        <v>0</v>
      </c>
      <c r="H32" s="67">
        <f>Main!$C$14*(Main!H30/100)</f>
        <v>0</v>
      </c>
      <c r="I32" s="70">
        <f>Main!$C$15*(Main!I30/100)</f>
        <v>0</v>
      </c>
      <c r="J32" s="67">
        <f>Main!$C$16*(Main!J30/100)</f>
        <v>0</v>
      </c>
      <c r="K32" s="70">
        <f>Main!$C$17*(Main!K30/100)</f>
        <v>0</v>
      </c>
      <c r="L32" s="67">
        <f>Main!$C$18*(Main!L30/100)</f>
        <v>0</v>
      </c>
      <c r="M32" s="27">
        <f t="shared" si="1"/>
        <v>0</v>
      </c>
    </row>
    <row r="33" spans="1:13" ht="12.75">
      <c r="A33" s="37" t="str">
        <f>Main!A31</f>
        <v> </v>
      </c>
      <c r="B33" s="36">
        <f>Main!B31</f>
        <v>0</v>
      </c>
      <c r="C33" s="27">
        <f>Main!$C$9*(Main!C31/100)</f>
        <v>0</v>
      </c>
      <c r="D33" s="67">
        <f>Main!$C$10*(Main!D31/100)</f>
        <v>0</v>
      </c>
      <c r="E33" s="27">
        <f>Main!$C$11*(Main!E31/100)</f>
        <v>0</v>
      </c>
      <c r="F33" s="67">
        <f>Main!$C$12*(Main!F31/100)</f>
        <v>0</v>
      </c>
      <c r="G33" s="27">
        <f>Main!$C$13*(Main!G31/100)</f>
        <v>0</v>
      </c>
      <c r="H33" s="67">
        <f>Main!$C$14*(Main!H31/100)</f>
        <v>0</v>
      </c>
      <c r="I33" s="70">
        <f>Main!$C$15*(Main!I31/100)</f>
        <v>0</v>
      </c>
      <c r="J33" s="67">
        <f>Main!$C$16*(Main!J31/100)</f>
        <v>0</v>
      </c>
      <c r="K33" s="70">
        <f>Main!$C$17*(Main!K31/100)</f>
        <v>0</v>
      </c>
      <c r="L33" s="67">
        <f>Main!$C$18*(Main!L31/100)</f>
        <v>0</v>
      </c>
      <c r="M33" s="27">
        <f t="shared" si="1"/>
        <v>0</v>
      </c>
    </row>
    <row r="34" spans="1:13" ht="12.75">
      <c r="A34" s="37" t="str">
        <f>Main!A32</f>
        <v> </v>
      </c>
      <c r="B34" s="36">
        <f>Main!B32</f>
        <v>0</v>
      </c>
      <c r="C34" s="27">
        <f>Main!$C$9*(Main!C32/100)</f>
        <v>0</v>
      </c>
      <c r="D34" s="67">
        <f>Main!$C$10*(Main!D32/100)</f>
        <v>0</v>
      </c>
      <c r="E34" s="27">
        <f>Main!$C$11*(Main!E32/100)</f>
        <v>0</v>
      </c>
      <c r="F34" s="67">
        <f>Main!$C$12*(Main!F32/100)</f>
        <v>0</v>
      </c>
      <c r="G34" s="27">
        <f>Main!$C$13*(Main!G32/100)</f>
        <v>0</v>
      </c>
      <c r="H34" s="67">
        <f>Main!$C$14*(Main!H32/100)</f>
        <v>0</v>
      </c>
      <c r="I34" s="70">
        <f>Main!$C$15*(Main!I32/100)</f>
        <v>0</v>
      </c>
      <c r="J34" s="67">
        <f>Main!$C$16*(Main!J32/100)</f>
        <v>0</v>
      </c>
      <c r="K34" s="70">
        <f>Main!$C$17*(Main!K32/100)</f>
        <v>0</v>
      </c>
      <c r="L34" s="67">
        <f>Main!$C$18*(Main!L32/100)</f>
        <v>0</v>
      </c>
      <c r="M34" s="27">
        <f t="shared" si="1"/>
        <v>0</v>
      </c>
    </row>
    <row r="35" spans="1:13" ht="12.75">
      <c r="A35" s="37" t="str">
        <f>Main!A33</f>
        <v> </v>
      </c>
      <c r="B35" s="36">
        <f>Main!B33</f>
        <v>0</v>
      </c>
      <c r="C35" s="27">
        <f>Main!$C$9*(Main!C33/100)</f>
        <v>0</v>
      </c>
      <c r="D35" s="67">
        <f>Main!$C$10*(Main!D33/100)</f>
        <v>0</v>
      </c>
      <c r="E35" s="27">
        <f>Main!$C$11*(Main!E33/100)</f>
        <v>0</v>
      </c>
      <c r="F35" s="67">
        <f>Main!$C$12*(Main!F33/100)</f>
        <v>0</v>
      </c>
      <c r="G35" s="27">
        <f>Main!$C$13*(Main!G33/100)</f>
        <v>0</v>
      </c>
      <c r="H35" s="67">
        <f>Main!$C$14*(Main!H33/100)</f>
        <v>0</v>
      </c>
      <c r="I35" s="70">
        <f>Main!$C$15*(Main!I33/100)</f>
        <v>0</v>
      </c>
      <c r="J35" s="67">
        <f>Main!$C$16*(Main!J33/100)</f>
        <v>0</v>
      </c>
      <c r="K35" s="70">
        <f>Main!$C$17*(Main!K33/100)</f>
        <v>0</v>
      </c>
      <c r="L35" s="67">
        <f>Main!$C$18*(Main!L33/100)</f>
        <v>0</v>
      </c>
      <c r="M35" s="27">
        <f t="shared" si="1"/>
        <v>0</v>
      </c>
    </row>
    <row r="36" spans="1:13" ht="12.75">
      <c r="A36" s="37" t="str">
        <f>Main!A34</f>
        <v> </v>
      </c>
      <c r="B36" s="36">
        <f>Main!B34</f>
        <v>0</v>
      </c>
      <c r="C36" s="27">
        <f>Main!$C$9*(Main!C34/100)</f>
        <v>0</v>
      </c>
      <c r="D36" s="67">
        <f>Main!$C$10*(Main!D34/100)</f>
        <v>0</v>
      </c>
      <c r="E36" s="27">
        <f>Main!$C$11*(Main!E34/100)</f>
        <v>0</v>
      </c>
      <c r="F36" s="67">
        <f>Main!$C$12*(Main!F34/100)</f>
        <v>0</v>
      </c>
      <c r="G36" s="27">
        <f>Main!$C$13*(Main!G34/100)</f>
        <v>0</v>
      </c>
      <c r="H36" s="67">
        <f>Main!$C$14*(Main!H34/100)</f>
        <v>0</v>
      </c>
      <c r="I36" s="70">
        <f>Main!$C$15*(Main!I34/100)</f>
        <v>0</v>
      </c>
      <c r="J36" s="67">
        <f>Main!$C$16*(Main!J34/100)</f>
        <v>0</v>
      </c>
      <c r="K36" s="70">
        <f>Main!$C$17*(Main!K34/100)</f>
        <v>0</v>
      </c>
      <c r="L36" s="67">
        <f>Main!$C$18*(Main!L34/100)</f>
        <v>0</v>
      </c>
      <c r="M36" s="27">
        <f t="shared" si="1"/>
        <v>0</v>
      </c>
    </row>
    <row r="37" spans="1:13" ht="12.75">
      <c r="A37" s="37" t="str">
        <f>Main!A35</f>
        <v> </v>
      </c>
      <c r="B37" s="36">
        <f>Main!B35</f>
        <v>0</v>
      </c>
      <c r="C37" s="27">
        <f>Main!$C$9*(Main!C35/100)</f>
        <v>0</v>
      </c>
      <c r="D37" s="67">
        <f>Main!$C$10*(Main!D35/100)</f>
        <v>0</v>
      </c>
      <c r="E37" s="27">
        <f>Main!$C$11*(Main!E35/100)</f>
        <v>0</v>
      </c>
      <c r="F37" s="67">
        <f>Main!$C$12*(Main!F35/100)</f>
        <v>0</v>
      </c>
      <c r="G37" s="27">
        <f>Main!$C$13*(Main!G35/100)</f>
        <v>0</v>
      </c>
      <c r="H37" s="67">
        <f>Main!$C$14*(Main!H35/100)</f>
        <v>0</v>
      </c>
      <c r="I37" s="70">
        <f>Main!$C$15*(Main!I35/100)</f>
        <v>0</v>
      </c>
      <c r="J37" s="67">
        <f>Main!$C$16*(Main!J35/100)</f>
        <v>0</v>
      </c>
      <c r="K37" s="70">
        <f>Main!$C$17*(Main!K35/100)</f>
        <v>0</v>
      </c>
      <c r="L37" s="67">
        <f>Main!$C$18*(Main!L35/100)</f>
        <v>0</v>
      </c>
      <c r="M37" s="27">
        <f t="shared" si="1"/>
        <v>0</v>
      </c>
    </row>
    <row r="38" spans="1:13" ht="12.75">
      <c r="A38" s="37" t="str">
        <f>Main!A36</f>
        <v> </v>
      </c>
      <c r="B38" s="36">
        <f>Main!B36</f>
        <v>0</v>
      </c>
      <c r="C38" s="27">
        <f>Main!$C$9*(Main!C36/100)</f>
        <v>0</v>
      </c>
      <c r="D38" s="67">
        <f>Main!$C$10*(Main!D36/100)</f>
        <v>0</v>
      </c>
      <c r="E38" s="27">
        <f>Main!$C$11*(Main!E36/100)</f>
        <v>0</v>
      </c>
      <c r="F38" s="67">
        <f>Main!$C$12*(Main!F36/100)</f>
        <v>0</v>
      </c>
      <c r="G38" s="27">
        <f>Main!$C$13*(Main!G36/100)</f>
        <v>0</v>
      </c>
      <c r="H38" s="67">
        <f>Main!$C$14*(Main!H36/100)</f>
        <v>0</v>
      </c>
      <c r="I38" s="70">
        <f>Main!$C$15*(Main!I36/100)</f>
        <v>0</v>
      </c>
      <c r="J38" s="67">
        <f>Main!$C$16*(Main!J36/100)</f>
        <v>0</v>
      </c>
      <c r="K38" s="70">
        <f>Main!$C$17*(Main!K36/100)</f>
        <v>0</v>
      </c>
      <c r="L38" s="67">
        <f>Main!$C$18*(Main!L36/100)</f>
        <v>0</v>
      </c>
      <c r="M38" s="27">
        <f t="shared" si="1"/>
        <v>0</v>
      </c>
    </row>
    <row r="39" spans="1:13" ht="12.75">
      <c r="A39" s="37" t="str">
        <f>Main!A37</f>
        <v> </v>
      </c>
      <c r="B39" s="36">
        <f>Main!B37</f>
        <v>0</v>
      </c>
      <c r="C39" s="27">
        <f>Main!$C$9*(Main!C37/100)</f>
        <v>0</v>
      </c>
      <c r="D39" s="67">
        <f>Main!$C$10*(Main!D37/100)</f>
        <v>0</v>
      </c>
      <c r="E39" s="27">
        <f>Main!$C$11*(Main!E37/100)</f>
        <v>0</v>
      </c>
      <c r="F39" s="67">
        <f>Main!$C$12*(Main!F37/100)</f>
        <v>0</v>
      </c>
      <c r="G39" s="27">
        <f>Main!$C$13*(Main!G37/100)</f>
        <v>0</v>
      </c>
      <c r="H39" s="67">
        <f>Main!$C$14*(Main!H37/100)</f>
        <v>0</v>
      </c>
      <c r="I39" s="70">
        <f>Main!$C$15*(Main!I37/100)</f>
        <v>0</v>
      </c>
      <c r="J39" s="67">
        <f>Main!$C$16*(Main!J37/100)</f>
        <v>0</v>
      </c>
      <c r="K39" s="70">
        <f>Main!$C$17*(Main!K37/100)</f>
        <v>0</v>
      </c>
      <c r="L39" s="67">
        <f>Main!$C$18*(Main!L37/100)</f>
        <v>0</v>
      </c>
      <c r="M39" s="27">
        <f t="shared" si="1"/>
        <v>0</v>
      </c>
    </row>
    <row r="40" spans="1:13" ht="12.75">
      <c r="A40" s="37" t="str">
        <f>Main!A38</f>
        <v> </v>
      </c>
      <c r="B40" s="36">
        <f>Main!B38</f>
        <v>0</v>
      </c>
      <c r="C40" s="27">
        <f>Main!$C$9*(Main!C38/100)</f>
        <v>0</v>
      </c>
      <c r="D40" s="67">
        <f>Main!$C$10*(Main!D38/100)</f>
        <v>0</v>
      </c>
      <c r="E40" s="27">
        <f>Main!$C$11*(Main!E38/100)</f>
        <v>0</v>
      </c>
      <c r="F40" s="67">
        <f>Main!$C$12*(Main!F38/100)</f>
        <v>0</v>
      </c>
      <c r="G40" s="27">
        <f>Main!$C$13*(Main!G38/100)</f>
        <v>0</v>
      </c>
      <c r="H40" s="67">
        <f>Main!$C$14*(Main!H38/100)</f>
        <v>0</v>
      </c>
      <c r="I40" s="70">
        <f>Main!$C$15*(Main!I38/100)</f>
        <v>0</v>
      </c>
      <c r="J40" s="67">
        <f>Main!$C$16*(Main!J38/100)</f>
        <v>0</v>
      </c>
      <c r="K40" s="70">
        <f>Main!$C$17*(Main!K38/100)</f>
        <v>0</v>
      </c>
      <c r="L40" s="67">
        <f>Main!$C$18*(Main!L38/100)</f>
        <v>0</v>
      </c>
      <c r="M40" s="27">
        <f t="shared" si="1"/>
        <v>0</v>
      </c>
    </row>
    <row r="41" spans="1:13" ht="12.75">
      <c r="A41" s="37" t="str">
        <f>Main!A39</f>
        <v> </v>
      </c>
      <c r="B41" s="36">
        <f>Main!B39</f>
        <v>0</v>
      </c>
      <c r="C41" s="27">
        <f>Main!$C$9*(Main!C39/100)</f>
        <v>0</v>
      </c>
      <c r="D41" s="67">
        <f>Main!$C$10*(Main!D39/100)</f>
        <v>0</v>
      </c>
      <c r="E41" s="27">
        <f>Main!$C$11*(Main!E39/100)</f>
        <v>0</v>
      </c>
      <c r="F41" s="67">
        <f>Main!$C$12*(Main!F39/100)</f>
        <v>0</v>
      </c>
      <c r="G41" s="27">
        <f>Main!$C$13*(Main!G39/100)</f>
        <v>0</v>
      </c>
      <c r="H41" s="67">
        <f>Main!$C$14*(Main!H39/100)</f>
        <v>0</v>
      </c>
      <c r="I41" s="70">
        <f>Main!$C$15*(Main!I39/100)</f>
        <v>0</v>
      </c>
      <c r="J41" s="67">
        <f>Main!$C$16*(Main!J39/100)</f>
        <v>0</v>
      </c>
      <c r="K41" s="70">
        <f>Main!$C$17*(Main!K39/100)</f>
        <v>0</v>
      </c>
      <c r="L41" s="67">
        <f>Main!$C$18*(Main!L39/100)</f>
        <v>0</v>
      </c>
      <c r="M41" s="27">
        <f t="shared" si="1"/>
        <v>0</v>
      </c>
    </row>
    <row r="42" spans="1:13" ht="12.75">
      <c r="A42" s="37" t="str">
        <f>Main!A40</f>
        <v> </v>
      </c>
      <c r="B42" s="36">
        <f>Main!B40</f>
        <v>0</v>
      </c>
      <c r="C42" s="27">
        <f>Main!$C$9*(Main!C40/100)</f>
        <v>0</v>
      </c>
      <c r="D42" s="67">
        <f>Main!$C$10*(Main!D40/100)</f>
        <v>0</v>
      </c>
      <c r="E42" s="27">
        <f>Main!$C$11*(Main!E40/100)</f>
        <v>0</v>
      </c>
      <c r="F42" s="67">
        <f>Main!$C$12*(Main!F40/100)</f>
        <v>0</v>
      </c>
      <c r="G42" s="27">
        <f>Main!$C$13*(Main!G40/100)</f>
        <v>0</v>
      </c>
      <c r="H42" s="67">
        <f>Main!$C$14*(Main!H40/100)</f>
        <v>0</v>
      </c>
      <c r="I42" s="70">
        <f>Main!$C$15*(Main!I40/100)</f>
        <v>0</v>
      </c>
      <c r="J42" s="67">
        <f>Main!$C$16*(Main!J40/100)</f>
        <v>0</v>
      </c>
      <c r="K42" s="70">
        <f>Main!$C$17*(Main!K40/100)</f>
        <v>0</v>
      </c>
      <c r="L42" s="67">
        <f>Main!$C$18*(Main!L40/100)</f>
        <v>0</v>
      </c>
      <c r="M42" s="27">
        <f t="shared" si="1"/>
        <v>0</v>
      </c>
    </row>
    <row r="43" spans="1:13" ht="12.75">
      <c r="A43" s="37" t="str">
        <f>Main!A41</f>
        <v> </v>
      </c>
      <c r="B43" s="36">
        <f>Main!B41</f>
        <v>0</v>
      </c>
      <c r="C43" s="27">
        <f>Main!$C$9*(Main!C41/100)</f>
        <v>0</v>
      </c>
      <c r="D43" s="67">
        <f>Main!$C$10*(Main!D41/100)</f>
        <v>0</v>
      </c>
      <c r="E43" s="27">
        <f>Main!$C$11*(Main!E41/100)</f>
        <v>0</v>
      </c>
      <c r="F43" s="67">
        <f>Main!$C$12*(Main!F41/100)</f>
        <v>0</v>
      </c>
      <c r="G43" s="27">
        <f>Main!$C$13*(Main!G41/100)</f>
        <v>0</v>
      </c>
      <c r="H43" s="67">
        <f>Main!$C$14*(Main!H41/100)</f>
        <v>0</v>
      </c>
      <c r="I43" s="70">
        <f>Main!$C$15*(Main!I41/100)</f>
        <v>0</v>
      </c>
      <c r="J43" s="67">
        <f>Main!$C$16*(Main!J41/100)</f>
        <v>0</v>
      </c>
      <c r="K43" s="70">
        <f>Main!$C$17*(Main!K41/100)</f>
        <v>0</v>
      </c>
      <c r="L43" s="67">
        <f>Main!$C$18*(Main!L41/100)</f>
        <v>0</v>
      </c>
      <c r="M43" s="27">
        <f t="shared" si="1"/>
        <v>0</v>
      </c>
    </row>
    <row r="44" spans="1:13" ht="12.75">
      <c r="A44" s="37" t="str">
        <f>Main!A42</f>
        <v> </v>
      </c>
      <c r="B44" s="36">
        <f>Main!B42</f>
        <v>0</v>
      </c>
      <c r="C44" s="27">
        <f>Main!$C$9*(Main!C42/100)</f>
        <v>0</v>
      </c>
      <c r="D44" s="67">
        <f>Main!$C$10*(Main!D42/100)</f>
        <v>0</v>
      </c>
      <c r="E44" s="27">
        <f>Main!$C$11*(Main!E42/100)</f>
        <v>0</v>
      </c>
      <c r="F44" s="67">
        <f>Main!$C$12*(Main!F42/100)</f>
        <v>0</v>
      </c>
      <c r="G44" s="27">
        <f>Main!$C$13*(Main!G42/100)</f>
        <v>0</v>
      </c>
      <c r="H44" s="67">
        <f>Main!$C$14*(Main!H42/100)</f>
        <v>0</v>
      </c>
      <c r="I44" s="70">
        <f>Main!$C$15*(Main!I42/100)</f>
        <v>0</v>
      </c>
      <c r="J44" s="67">
        <f>Main!$C$16*(Main!J42/100)</f>
        <v>0</v>
      </c>
      <c r="K44" s="70">
        <f>Main!$C$17*(Main!K42/100)</f>
        <v>0</v>
      </c>
      <c r="L44" s="67">
        <f>Main!$C$18*(Main!L42/100)</f>
        <v>0</v>
      </c>
      <c r="M44" s="27">
        <f t="shared" si="1"/>
        <v>0</v>
      </c>
    </row>
    <row r="45" spans="1:13" ht="13.5" thickBot="1">
      <c r="A45" s="39" t="str">
        <f>Main!A43</f>
        <v> </v>
      </c>
      <c r="B45" s="40">
        <f>Main!B43</f>
        <v>0</v>
      </c>
      <c r="C45" s="27">
        <f>Main!$C$9*(Main!C43/100)</f>
        <v>0</v>
      </c>
      <c r="D45" s="67">
        <f>Main!$C$10*(Main!D43/100)</f>
        <v>0</v>
      </c>
      <c r="E45" s="27">
        <f>Main!$C$11*(Main!E43/100)</f>
        <v>0</v>
      </c>
      <c r="F45" s="67">
        <f>Main!$C$12*(Main!F43/100)</f>
        <v>0</v>
      </c>
      <c r="G45" s="27">
        <f>Main!$C$13*(Main!G43/100)</f>
        <v>0</v>
      </c>
      <c r="H45" s="67">
        <f>Main!$C$14*(Main!H43/100)</f>
        <v>0</v>
      </c>
      <c r="I45" s="70">
        <f>Main!$C$15*(Main!I43/100)</f>
        <v>0</v>
      </c>
      <c r="J45" s="67">
        <f>Main!$C$16*(Main!J43/100)</f>
        <v>0</v>
      </c>
      <c r="K45" s="70">
        <f>Main!$C$17*(Main!K43/100)</f>
        <v>0</v>
      </c>
      <c r="L45" s="67">
        <f>Main!$C$18*(Main!L43/100)</f>
        <v>0</v>
      </c>
      <c r="M45" s="27">
        <f t="shared" si="1"/>
        <v>0</v>
      </c>
    </row>
  </sheetData>
  <sheetProtection/>
  <printOptions gridLines="1"/>
  <pageMargins left="0.75" right="0.75" top="0.64" bottom="0.75" header="0.3" footer="0.5"/>
  <pageSetup blackAndWhite="1" fitToHeight="1" fitToWidth="1" horizontalDpi="600" verticalDpi="600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46"/>
  <sheetViews>
    <sheetView zoomScale="130" zoomScaleNormal="130" zoomScalePageLayoutView="0" workbookViewId="0" topLeftCell="A1">
      <selection activeCell="H681" sqref="H681"/>
    </sheetView>
  </sheetViews>
  <sheetFormatPr defaultColWidth="9.140625" defaultRowHeight="12.75"/>
  <cols>
    <col min="1" max="1" width="69.7109375" style="47" customWidth="1"/>
    <col min="2" max="4" width="9.140625" style="47" customWidth="1"/>
    <col min="5" max="5" width="14.00390625" style="47" customWidth="1"/>
    <col min="6" max="6" width="71.421875" style="47" customWidth="1"/>
    <col min="7" max="7" width="9.140625" style="47" customWidth="1"/>
    <col min="8" max="8" width="71.7109375" style="47" customWidth="1"/>
    <col min="9" max="16384" width="9.140625" style="47" customWidth="1"/>
  </cols>
  <sheetData>
    <row r="1" spans="1:9" ht="12.75">
      <c r="A1" s="46" t="s">
        <v>8</v>
      </c>
      <c r="B1" s="46" t="s">
        <v>41</v>
      </c>
      <c r="E1" s="46" t="s">
        <v>41</v>
      </c>
      <c r="F1" s="46" t="s">
        <v>8</v>
      </c>
      <c r="H1" s="46" t="s">
        <v>8</v>
      </c>
      <c r="I1" s="46" t="s">
        <v>41</v>
      </c>
    </row>
    <row r="2" spans="1:9" ht="12.75">
      <c r="A2" s="48" t="s">
        <v>42</v>
      </c>
      <c r="B2" s="46"/>
      <c r="E2" s="49">
        <v>1000</v>
      </c>
      <c r="F2" s="47" t="s">
        <v>43</v>
      </c>
      <c r="H2" s="47" t="s">
        <v>44</v>
      </c>
      <c r="I2" s="49">
        <v>13909096</v>
      </c>
    </row>
    <row r="3" spans="1:9" ht="12.75">
      <c r="A3" s="50" t="s">
        <v>45</v>
      </c>
      <c r="B3" s="51">
        <v>111762</v>
      </c>
      <c r="E3" s="49">
        <v>1005</v>
      </c>
      <c r="F3" s="47" t="s">
        <v>46</v>
      </c>
      <c r="H3" s="47" t="s">
        <v>47</v>
      </c>
      <c r="I3" s="49">
        <v>13010474</v>
      </c>
    </row>
    <row r="4" spans="1:9" ht="12.75">
      <c r="A4" s="47" t="s">
        <v>48</v>
      </c>
      <c r="B4" s="49">
        <v>100414</v>
      </c>
      <c r="E4" s="49">
        <v>1010</v>
      </c>
      <c r="F4" s="47" t="s">
        <v>49</v>
      </c>
      <c r="H4" s="47" t="s">
        <v>50</v>
      </c>
      <c r="I4" s="49">
        <v>811972</v>
      </c>
    </row>
    <row r="5" spans="1:9" ht="12.75">
      <c r="A5" s="47" t="s">
        <v>51</v>
      </c>
      <c r="B5" s="49">
        <v>111762</v>
      </c>
      <c r="E5" s="49">
        <v>1016</v>
      </c>
      <c r="F5" s="47" t="s">
        <v>52</v>
      </c>
      <c r="H5" s="47" t="s">
        <v>53</v>
      </c>
      <c r="I5" s="49">
        <v>79345</v>
      </c>
    </row>
    <row r="6" spans="1:9" ht="12.75">
      <c r="A6" s="52" t="s">
        <v>54</v>
      </c>
      <c r="B6" s="49">
        <v>110543</v>
      </c>
      <c r="E6" s="49">
        <v>1017</v>
      </c>
      <c r="F6" s="47" t="s">
        <v>55</v>
      </c>
      <c r="H6" s="47" t="s">
        <v>56</v>
      </c>
      <c r="I6" s="49">
        <v>79005</v>
      </c>
    </row>
    <row r="7" spans="1:9" ht="12.75">
      <c r="A7" s="47" t="s">
        <v>57</v>
      </c>
      <c r="B7" s="49">
        <v>67630</v>
      </c>
      <c r="E7" s="49">
        <v>1020</v>
      </c>
      <c r="F7" s="47" t="s">
        <v>58</v>
      </c>
      <c r="H7" s="47" t="s">
        <v>59</v>
      </c>
      <c r="I7" s="49">
        <v>75343</v>
      </c>
    </row>
    <row r="8" spans="1:9" ht="12.75">
      <c r="A8" s="50" t="s">
        <v>32</v>
      </c>
      <c r="B8" s="51">
        <v>78933</v>
      </c>
      <c r="E8" s="49">
        <v>1025</v>
      </c>
      <c r="F8" s="47" t="s">
        <v>60</v>
      </c>
      <c r="H8" s="47" t="s">
        <v>61</v>
      </c>
      <c r="I8" s="49">
        <v>57147</v>
      </c>
    </row>
    <row r="9" spans="1:9" ht="12.75">
      <c r="A9" s="47" t="s">
        <v>62</v>
      </c>
      <c r="B9" s="49">
        <v>78933</v>
      </c>
      <c r="E9" s="49">
        <v>1030</v>
      </c>
      <c r="F9" s="47" t="s">
        <v>63</v>
      </c>
      <c r="H9" s="47" t="s">
        <v>64</v>
      </c>
      <c r="I9" s="49">
        <v>39001020</v>
      </c>
    </row>
    <row r="10" spans="1:9" ht="12.75">
      <c r="A10" s="47" t="s">
        <v>65</v>
      </c>
      <c r="B10" s="49">
        <v>91203</v>
      </c>
      <c r="E10" s="49">
        <v>1035</v>
      </c>
      <c r="F10" s="47" t="s">
        <v>66</v>
      </c>
      <c r="H10" s="47" t="s">
        <v>67</v>
      </c>
      <c r="I10" s="49">
        <v>3268879</v>
      </c>
    </row>
    <row r="11" spans="1:9" ht="12.75">
      <c r="A11" s="52" t="s">
        <v>68</v>
      </c>
      <c r="B11" s="49">
        <v>107982</v>
      </c>
      <c r="E11" s="49">
        <v>1050</v>
      </c>
      <c r="F11" s="47" t="s">
        <v>69</v>
      </c>
      <c r="H11" s="47" t="s">
        <v>70</v>
      </c>
      <c r="I11" s="49">
        <v>67562394</v>
      </c>
    </row>
    <row r="12" spans="1:9" ht="12.75">
      <c r="A12" s="52" t="s">
        <v>71</v>
      </c>
      <c r="B12" s="49">
        <v>107982</v>
      </c>
      <c r="E12" s="49">
        <v>1055</v>
      </c>
      <c r="F12" s="47" t="s">
        <v>72</v>
      </c>
      <c r="H12" s="47" t="s">
        <v>73</v>
      </c>
      <c r="I12" s="49">
        <v>35822469</v>
      </c>
    </row>
    <row r="13" spans="1:9" ht="12.75">
      <c r="A13" s="47" t="s">
        <v>74</v>
      </c>
      <c r="B13" s="49">
        <v>108883</v>
      </c>
      <c r="E13" s="49">
        <v>1056</v>
      </c>
      <c r="F13" s="47" t="s">
        <v>75</v>
      </c>
      <c r="H13" s="47" t="s">
        <v>76</v>
      </c>
      <c r="I13" s="49">
        <v>55673897</v>
      </c>
    </row>
    <row r="14" spans="1:9" ht="12.75">
      <c r="A14" s="47" t="s">
        <v>77</v>
      </c>
      <c r="B14" s="49">
        <v>1330207</v>
      </c>
      <c r="E14" s="49">
        <v>1058</v>
      </c>
      <c r="F14" s="47" t="s">
        <v>78</v>
      </c>
      <c r="H14" s="47" t="s">
        <v>79</v>
      </c>
      <c r="I14" s="49">
        <v>70648269</v>
      </c>
    </row>
    <row r="15" spans="1:9" ht="12.75">
      <c r="A15" s="53" t="s">
        <v>80</v>
      </c>
      <c r="B15" s="49">
        <v>95636</v>
      </c>
      <c r="E15" s="49">
        <v>1059</v>
      </c>
      <c r="F15" s="47" t="s">
        <v>81</v>
      </c>
      <c r="H15" s="47" t="s">
        <v>82</v>
      </c>
      <c r="I15" s="49">
        <v>39227286</v>
      </c>
    </row>
    <row r="16" spans="1:9" ht="12.75">
      <c r="A16" s="47" t="s">
        <v>83</v>
      </c>
      <c r="B16" s="49">
        <v>540841</v>
      </c>
      <c r="E16" s="49">
        <v>1060</v>
      </c>
      <c r="F16" s="47" t="s">
        <v>84</v>
      </c>
      <c r="H16" s="47" t="s">
        <v>85</v>
      </c>
      <c r="I16" s="49">
        <v>57117449</v>
      </c>
    </row>
    <row r="17" spans="1:9" ht="12.75">
      <c r="A17" s="47" t="s">
        <v>69</v>
      </c>
      <c r="B17" s="49">
        <v>1050</v>
      </c>
      <c r="E17" s="49">
        <v>1065</v>
      </c>
      <c r="F17" s="47" t="s">
        <v>86</v>
      </c>
      <c r="H17" s="47" t="s">
        <v>87</v>
      </c>
      <c r="I17" s="49">
        <v>57653857</v>
      </c>
    </row>
    <row r="18" spans="1:9" ht="12.75">
      <c r="A18" s="47" t="s">
        <v>88</v>
      </c>
      <c r="B18" s="49">
        <v>108101</v>
      </c>
      <c r="E18" s="49">
        <v>1066</v>
      </c>
      <c r="F18" s="47" t="s">
        <v>89</v>
      </c>
      <c r="H18" s="47" t="s">
        <v>90</v>
      </c>
      <c r="I18" s="49">
        <v>72918219</v>
      </c>
    </row>
    <row r="19" spans="1:9" ht="12.75">
      <c r="A19" s="52" t="s">
        <v>91</v>
      </c>
      <c r="B19" s="49">
        <v>108101</v>
      </c>
      <c r="E19" s="49">
        <v>1068</v>
      </c>
      <c r="F19" s="47" t="s">
        <v>92</v>
      </c>
      <c r="H19" s="47" t="s">
        <v>93</v>
      </c>
      <c r="I19" s="49">
        <v>19408743</v>
      </c>
    </row>
    <row r="20" spans="1:9" ht="12.75">
      <c r="A20" s="52" t="s">
        <v>94</v>
      </c>
      <c r="B20" s="49">
        <v>108656</v>
      </c>
      <c r="E20" s="49">
        <v>1070</v>
      </c>
      <c r="F20" s="47" t="s">
        <v>95</v>
      </c>
      <c r="H20" s="47" t="s">
        <v>96</v>
      </c>
      <c r="I20" s="49">
        <v>57117416</v>
      </c>
    </row>
    <row r="21" spans="1:9" ht="12.75">
      <c r="A21" s="50" t="s">
        <v>97</v>
      </c>
      <c r="B21" s="51">
        <v>108656</v>
      </c>
      <c r="E21" s="49">
        <v>1073</v>
      </c>
      <c r="F21" s="47" t="s">
        <v>98</v>
      </c>
      <c r="H21" s="47" t="s">
        <v>99</v>
      </c>
      <c r="I21" s="49">
        <v>40321764</v>
      </c>
    </row>
    <row r="22" spans="1:9" ht="12.75">
      <c r="A22" s="48" t="s">
        <v>100</v>
      </c>
      <c r="B22" s="46"/>
      <c r="E22" s="49">
        <v>1075</v>
      </c>
      <c r="F22" s="47" t="s">
        <v>101</v>
      </c>
      <c r="H22" s="47" t="s">
        <v>102</v>
      </c>
      <c r="I22" s="49">
        <v>96184</v>
      </c>
    </row>
    <row r="23" spans="1:9" ht="12.75">
      <c r="A23" s="52" t="s">
        <v>103</v>
      </c>
      <c r="B23" s="49">
        <v>7429905</v>
      </c>
      <c r="E23" s="49">
        <v>1078</v>
      </c>
      <c r="F23" s="47" t="s">
        <v>104</v>
      </c>
      <c r="H23" s="47" t="s">
        <v>105</v>
      </c>
      <c r="I23" s="49">
        <v>120821</v>
      </c>
    </row>
    <row r="24" spans="1:9" ht="12.75">
      <c r="A24" s="47" t="s">
        <v>106</v>
      </c>
      <c r="B24" s="49">
        <v>1344281</v>
      </c>
      <c r="E24" s="49">
        <v>1080</v>
      </c>
      <c r="F24" s="47" t="s">
        <v>107</v>
      </c>
      <c r="H24" s="47" t="s">
        <v>108</v>
      </c>
      <c r="I24" s="49">
        <v>95636</v>
      </c>
    </row>
    <row r="25" spans="1:9" ht="12.75">
      <c r="A25" s="47" t="s">
        <v>25</v>
      </c>
      <c r="B25" s="49">
        <v>7440360</v>
      </c>
      <c r="E25" s="49">
        <v>1085</v>
      </c>
      <c r="F25" s="47" t="s">
        <v>109</v>
      </c>
      <c r="H25" s="47" t="s">
        <v>110</v>
      </c>
      <c r="I25" s="49">
        <v>96128</v>
      </c>
    </row>
    <row r="26" spans="1:9" ht="12.75">
      <c r="A26" s="47" t="s">
        <v>111</v>
      </c>
      <c r="B26" s="49">
        <v>1309644</v>
      </c>
      <c r="E26" s="49">
        <v>1086</v>
      </c>
      <c r="F26" s="47" t="s">
        <v>112</v>
      </c>
      <c r="H26" s="47" t="s">
        <v>113</v>
      </c>
      <c r="I26" s="49">
        <v>95501</v>
      </c>
    </row>
    <row r="27" spans="1:9" ht="12.75">
      <c r="A27" s="47" t="s">
        <v>27</v>
      </c>
      <c r="B27" s="49">
        <v>7440382</v>
      </c>
      <c r="E27" s="49">
        <v>1090</v>
      </c>
      <c r="F27" s="47" t="s">
        <v>114</v>
      </c>
      <c r="H27" s="47" t="s">
        <v>115</v>
      </c>
      <c r="I27" s="49">
        <v>540590</v>
      </c>
    </row>
    <row r="28" spans="1:9" ht="12.75">
      <c r="A28" s="47" t="s">
        <v>52</v>
      </c>
      <c r="B28" s="49">
        <v>1016</v>
      </c>
      <c r="E28" s="49">
        <v>1091</v>
      </c>
      <c r="F28" s="47" t="s">
        <v>116</v>
      </c>
      <c r="H28" s="47" t="s">
        <v>117</v>
      </c>
      <c r="I28" s="49">
        <v>78875</v>
      </c>
    </row>
    <row r="29" spans="1:9" ht="12.75">
      <c r="A29" s="47" t="s">
        <v>55</v>
      </c>
      <c r="B29" s="49">
        <v>1017</v>
      </c>
      <c r="E29" s="49">
        <v>1095</v>
      </c>
      <c r="F29" s="47" t="s">
        <v>118</v>
      </c>
      <c r="H29" s="47" t="s">
        <v>119</v>
      </c>
      <c r="I29" s="49">
        <v>1615801</v>
      </c>
    </row>
    <row r="30" spans="1:9" ht="12.75">
      <c r="A30" s="47" t="s">
        <v>12</v>
      </c>
      <c r="B30" s="49">
        <v>7440393</v>
      </c>
      <c r="E30" s="49">
        <v>1100</v>
      </c>
      <c r="F30" s="47" t="s">
        <v>120</v>
      </c>
      <c r="H30" s="47" t="s">
        <v>121</v>
      </c>
      <c r="I30" s="49">
        <v>540738</v>
      </c>
    </row>
    <row r="31" spans="1:9" ht="12.75">
      <c r="A31" s="47" t="s">
        <v>122</v>
      </c>
      <c r="B31" s="49">
        <v>10294403</v>
      </c>
      <c r="E31" s="49">
        <v>1101</v>
      </c>
      <c r="F31" s="47" t="s">
        <v>123</v>
      </c>
      <c r="H31" s="47" t="s">
        <v>124</v>
      </c>
      <c r="I31" s="49">
        <v>122667</v>
      </c>
    </row>
    <row r="32" spans="1:9" ht="12.75">
      <c r="A32" s="52" t="s">
        <v>125</v>
      </c>
      <c r="B32" s="49">
        <v>7440417</v>
      </c>
      <c r="E32" s="49">
        <v>1103</v>
      </c>
      <c r="F32" s="47" t="s">
        <v>126</v>
      </c>
      <c r="H32" s="47" t="s">
        <v>127</v>
      </c>
      <c r="I32" s="49">
        <v>106887</v>
      </c>
    </row>
    <row r="33" spans="1:9" ht="12.75">
      <c r="A33" s="52" t="s">
        <v>128</v>
      </c>
      <c r="B33" s="49">
        <v>7440439</v>
      </c>
      <c r="E33" s="49">
        <v>1104</v>
      </c>
      <c r="F33" s="47" t="s">
        <v>129</v>
      </c>
      <c r="H33" s="47" t="s">
        <v>130</v>
      </c>
      <c r="I33" s="49">
        <v>106990</v>
      </c>
    </row>
    <row r="34" spans="1:9" ht="12.75">
      <c r="A34" s="47" t="s">
        <v>131</v>
      </c>
      <c r="B34" s="49">
        <v>13765190</v>
      </c>
      <c r="E34" s="49">
        <v>1110</v>
      </c>
      <c r="F34" s="47" t="s">
        <v>132</v>
      </c>
      <c r="H34" s="47" t="s">
        <v>133</v>
      </c>
      <c r="I34" s="49">
        <v>541731</v>
      </c>
    </row>
    <row r="35" spans="1:9" ht="12.75">
      <c r="A35" s="47" t="s">
        <v>13</v>
      </c>
      <c r="B35" s="49">
        <v>7440473</v>
      </c>
      <c r="E35" s="49">
        <v>1111</v>
      </c>
      <c r="F35" s="47" t="s">
        <v>134</v>
      </c>
      <c r="H35" s="47" t="s">
        <v>135</v>
      </c>
      <c r="I35" s="49">
        <v>542756</v>
      </c>
    </row>
    <row r="36" spans="1:9" ht="12.75">
      <c r="A36" s="47" t="s">
        <v>136</v>
      </c>
      <c r="B36" s="49">
        <v>1333820</v>
      </c>
      <c r="E36" s="49">
        <v>1115</v>
      </c>
      <c r="F36" s="47" t="s">
        <v>137</v>
      </c>
      <c r="H36" s="47" t="s">
        <v>138</v>
      </c>
      <c r="I36" s="49">
        <v>1120714</v>
      </c>
    </row>
    <row r="37" spans="1:9" ht="12.75">
      <c r="A37" s="47" t="s">
        <v>139</v>
      </c>
      <c r="B37" s="49">
        <v>18540299</v>
      </c>
      <c r="E37" s="49">
        <v>1125</v>
      </c>
      <c r="F37" s="47" t="s">
        <v>140</v>
      </c>
      <c r="H37" s="47" t="s">
        <v>141</v>
      </c>
      <c r="I37" s="49">
        <v>55981</v>
      </c>
    </row>
    <row r="38" spans="1:9" ht="12.75">
      <c r="A38" s="52" t="s">
        <v>14</v>
      </c>
      <c r="B38" s="49">
        <v>7440484</v>
      </c>
      <c r="E38" s="49">
        <v>1128</v>
      </c>
      <c r="F38" s="47" t="s">
        <v>142</v>
      </c>
      <c r="H38" s="47" t="s">
        <v>143</v>
      </c>
      <c r="I38" s="49">
        <v>764410</v>
      </c>
    </row>
    <row r="39" spans="1:9" ht="12.75">
      <c r="A39" s="52" t="s">
        <v>15</v>
      </c>
      <c r="B39" s="49">
        <v>7440508</v>
      </c>
      <c r="E39" s="49">
        <v>1129</v>
      </c>
      <c r="F39" s="47" t="s">
        <v>144</v>
      </c>
      <c r="H39" s="47" t="s">
        <v>145</v>
      </c>
      <c r="I39" s="49">
        <v>123911</v>
      </c>
    </row>
    <row r="40" spans="1:9" ht="12.75">
      <c r="A40" s="47" t="s">
        <v>16</v>
      </c>
      <c r="B40" s="49">
        <v>7439921</v>
      </c>
      <c r="E40" s="49">
        <v>1131</v>
      </c>
      <c r="F40" s="47" t="s">
        <v>146</v>
      </c>
      <c r="H40" s="47" t="s">
        <v>147</v>
      </c>
      <c r="I40" s="49">
        <v>42397648</v>
      </c>
    </row>
    <row r="41" spans="1:9" ht="12.75">
      <c r="A41" s="47" t="s">
        <v>148</v>
      </c>
      <c r="B41" s="49">
        <v>301042</v>
      </c>
      <c r="E41" s="49">
        <v>1135</v>
      </c>
      <c r="F41" s="47" t="s">
        <v>149</v>
      </c>
      <c r="H41" s="47" t="s">
        <v>150</v>
      </c>
      <c r="I41" s="49">
        <v>42397659</v>
      </c>
    </row>
    <row r="42" spans="1:9" ht="12.75">
      <c r="A42" s="47" t="s">
        <v>151</v>
      </c>
      <c r="B42" s="49">
        <v>7758976</v>
      </c>
      <c r="E42" s="49">
        <v>1136</v>
      </c>
      <c r="F42" s="47" t="s">
        <v>152</v>
      </c>
      <c r="H42" s="47" t="s">
        <v>153</v>
      </c>
      <c r="I42" s="49">
        <v>555840</v>
      </c>
    </row>
    <row r="43" spans="1:9" ht="12.75">
      <c r="A43" s="47" t="s">
        <v>142</v>
      </c>
      <c r="B43" s="49">
        <v>1128</v>
      </c>
      <c r="E43" s="49">
        <v>1140</v>
      </c>
      <c r="F43" s="47" t="s">
        <v>154</v>
      </c>
      <c r="H43" s="47" t="s">
        <v>155</v>
      </c>
      <c r="I43" s="49">
        <v>82280</v>
      </c>
    </row>
    <row r="44" spans="1:9" ht="12.75">
      <c r="A44" s="47" t="s">
        <v>144</v>
      </c>
      <c r="B44" s="49">
        <v>1129</v>
      </c>
      <c r="E44" s="49">
        <v>1146</v>
      </c>
      <c r="F44" s="47" t="s">
        <v>156</v>
      </c>
      <c r="H44" s="47" t="s">
        <v>157</v>
      </c>
      <c r="I44" s="49">
        <v>134327</v>
      </c>
    </row>
    <row r="45" spans="1:9" ht="12.75">
      <c r="A45" s="47" t="s">
        <v>158</v>
      </c>
      <c r="B45" s="49">
        <v>7446277</v>
      </c>
      <c r="E45" s="49">
        <v>1148</v>
      </c>
      <c r="F45" s="47" t="s">
        <v>159</v>
      </c>
      <c r="H45" s="47" t="s">
        <v>160</v>
      </c>
      <c r="I45" s="49">
        <v>5522430</v>
      </c>
    </row>
    <row r="46" spans="1:9" ht="12.75">
      <c r="A46" s="47" t="s">
        <v>161</v>
      </c>
      <c r="B46" s="49">
        <v>1335326</v>
      </c>
      <c r="E46" s="49">
        <v>1150</v>
      </c>
      <c r="F46" s="47" t="s">
        <v>162</v>
      </c>
      <c r="H46" s="47" t="s">
        <v>163</v>
      </c>
      <c r="I46" s="49">
        <v>3570750</v>
      </c>
    </row>
    <row r="47" spans="1:9" ht="12.75">
      <c r="A47" s="47" t="s">
        <v>164</v>
      </c>
      <c r="B47" s="49">
        <v>554132</v>
      </c>
      <c r="E47" s="49">
        <v>1151</v>
      </c>
      <c r="F47" s="47" t="s">
        <v>165</v>
      </c>
      <c r="H47" s="47" t="s">
        <v>83</v>
      </c>
      <c r="I47" s="49">
        <v>540841</v>
      </c>
    </row>
    <row r="48" spans="1:9" ht="12.75">
      <c r="A48" s="47" t="s">
        <v>166</v>
      </c>
      <c r="B48" s="49">
        <v>919164</v>
      </c>
      <c r="E48" s="49">
        <v>1155</v>
      </c>
      <c r="F48" s="47" t="s">
        <v>167</v>
      </c>
      <c r="H48" s="47" t="s">
        <v>168</v>
      </c>
      <c r="I48" s="49">
        <v>39635319</v>
      </c>
    </row>
    <row r="49" spans="1:9" ht="12.75">
      <c r="A49" s="47" t="s">
        <v>17</v>
      </c>
      <c r="B49" s="49">
        <v>7439965</v>
      </c>
      <c r="E49" s="49">
        <v>1160</v>
      </c>
      <c r="F49" s="47" t="s">
        <v>169</v>
      </c>
      <c r="H49" s="47" t="s">
        <v>170</v>
      </c>
      <c r="I49" s="49">
        <v>38380084</v>
      </c>
    </row>
    <row r="50" spans="1:9" ht="12.75">
      <c r="A50" s="47" t="s">
        <v>171</v>
      </c>
      <c r="B50" s="49">
        <v>7487947</v>
      </c>
      <c r="E50" s="49">
        <v>1165</v>
      </c>
      <c r="F50" s="47" t="s">
        <v>172</v>
      </c>
      <c r="H50" s="47" t="s">
        <v>173</v>
      </c>
      <c r="I50" s="49">
        <v>69782907</v>
      </c>
    </row>
    <row r="51" spans="1:9" ht="12.75">
      <c r="A51" s="47" t="s">
        <v>18</v>
      </c>
      <c r="B51" s="49">
        <v>7439976</v>
      </c>
      <c r="E51" s="49">
        <v>1166</v>
      </c>
      <c r="F51" s="47" t="s">
        <v>174</v>
      </c>
      <c r="H51" s="47" t="s">
        <v>175</v>
      </c>
      <c r="I51" s="49">
        <v>32598144</v>
      </c>
    </row>
    <row r="52" spans="1:9" ht="12.75">
      <c r="A52" s="47" t="s">
        <v>176</v>
      </c>
      <c r="B52" s="49">
        <v>1313275</v>
      </c>
      <c r="E52" s="49">
        <v>1167</v>
      </c>
      <c r="F52" s="47" t="s">
        <v>177</v>
      </c>
      <c r="H52" s="47" t="s">
        <v>178</v>
      </c>
      <c r="I52" s="49">
        <v>52663726</v>
      </c>
    </row>
    <row r="53" spans="1:9" ht="12.75">
      <c r="A53" s="47" t="s">
        <v>20</v>
      </c>
      <c r="B53" s="49">
        <v>7440020</v>
      </c>
      <c r="E53" s="49">
        <v>1168</v>
      </c>
      <c r="F53" s="47" t="s">
        <v>179</v>
      </c>
      <c r="H53" s="47" t="s">
        <v>180</v>
      </c>
      <c r="I53" s="49">
        <v>74472370</v>
      </c>
    </row>
    <row r="54" spans="1:9" ht="12.75">
      <c r="A54" s="47" t="s">
        <v>181</v>
      </c>
      <c r="B54" s="49">
        <v>373024</v>
      </c>
      <c r="E54" s="49">
        <v>1175</v>
      </c>
      <c r="F54" s="47" t="s">
        <v>182</v>
      </c>
      <c r="H54" s="47" t="s">
        <v>183</v>
      </c>
      <c r="I54" s="49">
        <v>31508006</v>
      </c>
    </row>
    <row r="55" spans="1:9" ht="12.75">
      <c r="A55" s="47" t="s">
        <v>184</v>
      </c>
      <c r="B55" s="49">
        <v>3333673</v>
      </c>
      <c r="E55" s="49">
        <v>1180</v>
      </c>
      <c r="F55" s="47" t="s">
        <v>185</v>
      </c>
      <c r="H55" s="47" t="s">
        <v>186</v>
      </c>
      <c r="I55" s="49">
        <v>65510443</v>
      </c>
    </row>
    <row r="56" spans="1:9" ht="12.75">
      <c r="A56" s="47" t="s">
        <v>187</v>
      </c>
      <c r="B56" s="49">
        <v>13463393</v>
      </c>
      <c r="E56" s="49">
        <v>1181</v>
      </c>
      <c r="F56" s="47" t="s">
        <v>188</v>
      </c>
      <c r="H56" s="47" t="s">
        <v>189</v>
      </c>
      <c r="I56" s="49">
        <v>60851345</v>
      </c>
    </row>
    <row r="57" spans="1:9" ht="12.75">
      <c r="A57" s="47" t="s">
        <v>190</v>
      </c>
      <c r="B57" s="49">
        <v>12054487</v>
      </c>
      <c r="E57" s="49">
        <v>1185</v>
      </c>
      <c r="F57" s="47" t="s">
        <v>191</v>
      </c>
      <c r="H57" s="47" t="s">
        <v>192</v>
      </c>
      <c r="I57" s="49">
        <v>58902</v>
      </c>
    </row>
    <row r="58" spans="1:9" ht="12.75">
      <c r="A58" s="47" t="s">
        <v>193</v>
      </c>
      <c r="B58" s="49">
        <v>1313991</v>
      </c>
      <c r="E58" s="49">
        <v>1190</v>
      </c>
      <c r="F58" s="47" t="s">
        <v>194</v>
      </c>
      <c r="H58" s="47" t="s">
        <v>195</v>
      </c>
      <c r="I58" s="49">
        <v>57117314</v>
      </c>
    </row>
    <row r="59" spans="1:9" ht="12.75">
      <c r="A59" s="47" t="s">
        <v>156</v>
      </c>
      <c r="B59" s="49">
        <v>1146</v>
      </c>
      <c r="E59" s="49">
        <v>1200</v>
      </c>
      <c r="F59" s="47" t="s">
        <v>196</v>
      </c>
      <c r="H59" s="47" t="s">
        <v>197</v>
      </c>
      <c r="I59" s="49">
        <v>51207319</v>
      </c>
    </row>
    <row r="60" spans="1:9" ht="12.75">
      <c r="A60" s="47" t="s">
        <v>198</v>
      </c>
      <c r="B60" s="49">
        <v>12035722</v>
      </c>
      <c r="E60" s="49">
        <v>1205</v>
      </c>
      <c r="F60" s="47" t="s">
        <v>199</v>
      </c>
      <c r="H60" s="47" t="s">
        <v>200</v>
      </c>
      <c r="I60" s="49">
        <v>1746016</v>
      </c>
    </row>
    <row r="61" spans="1:9" ht="12.75">
      <c r="A61" s="47" t="s">
        <v>201</v>
      </c>
      <c r="B61" s="49">
        <v>1271289</v>
      </c>
      <c r="E61" s="49">
        <v>1206</v>
      </c>
      <c r="F61" s="47" t="s">
        <v>202</v>
      </c>
      <c r="H61" s="47" t="s">
        <v>203</v>
      </c>
      <c r="I61" s="49">
        <v>96139</v>
      </c>
    </row>
    <row r="62" spans="1:9" ht="12.75">
      <c r="A62" s="47" t="s">
        <v>204</v>
      </c>
      <c r="B62" s="49">
        <v>20816120</v>
      </c>
      <c r="E62" s="49">
        <v>2222</v>
      </c>
      <c r="F62" s="47" t="s">
        <v>205</v>
      </c>
      <c r="H62" s="47" t="s">
        <v>206</v>
      </c>
      <c r="I62" s="49">
        <v>78886</v>
      </c>
    </row>
    <row r="63" spans="1:9" ht="12.75">
      <c r="A63" s="47" t="s">
        <v>24</v>
      </c>
      <c r="B63" s="49">
        <v>7782492</v>
      </c>
      <c r="E63" s="49">
        <v>9901</v>
      </c>
      <c r="F63" s="47" t="s">
        <v>207</v>
      </c>
      <c r="H63" s="47" t="s">
        <v>208</v>
      </c>
      <c r="I63" s="49">
        <v>95954</v>
      </c>
    </row>
    <row r="64" spans="1:9" ht="12.75">
      <c r="A64" s="47" t="s">
        <v>209</v>
      </c>
      <c r="B64" s="49">
        <v>7446346</v>
      </c>
      <c r="E64" s="49">
        <v>9902</v>
      </c>
      <c r="F64" s="47" t="s">
        <v>210</v>
      </c>
      <c r="H64" s="47" t="s">
        <v>211</v>
      </c>
      <c r="I64" s="49">
        <v>88062</v>
      </c>
    </row>
    <row r="65" spans="1:9" ht="12.75">
      <c r="A65" s="47" t="s">
        <v>212</v>
      </c>
      <c r="B65" s="49">
        <v>7440224</v>
      </c>
      <c r="E65" s="49">
        <v>9910</v>
      </c>
      <c r="F65" s="47" t="s">
        <v>213</v>
      </c>
      <c r="H65" s="47" t="s">
        <v>214</v>
      </c>
      <c r="I65" s="49">
        <v>615054</v>
      </c>
    </row>
    <row r="66" spans="1:9" ht="12.75">
      <c r="A66" s="47" t="s">
        <v>215</v>
      </c>
      <c r="B66" s="49">
        <v>7789062</v>
      </c>
      <c r="E66" s="49">
        <v>9911</v>
      </c>
      <c r="F66" s="47" t="s">
        <v>216</v>
      </c>
      <c r="H66" s="47" t="s">
        <v>217</v>
      </c>
      <c r="I66" s="49">
        <v>39156417</v>
      </c>
    </row>
    <row r="67" spans="1:9" ht="12.75">
      <c r="A67" s="47" t="s">
        <v>218</v>
      </c>
      <c r="B67" s="49">
        <v>7440280</v>
      </c>
      <c r="E67" s="49">
        <v>9960</v>
      </c>
      <c r="F67" s="47" t="s">
        <v>219</v>
      </c>
      <c r="H67" s="47" t="s">
        <v>220</v>
      </c>
      <c r="I67" s="49">
        <v>95807</v>
      </c>
    </row>
    <row r="68" spans="1:9" ht="12.75">
      <c r="A68" s="47" t="s">
        <v>221</v>
      </c>
      <c r="B68" s="49">
        <v>1314201</v>
      </c>
      <c r="E68" s="49">
        <v>9960</v>
      </c>
      <c r="F68" s="47" t="s">
        <v>222</v>
      </c>
      <c r="H68" s="47" t="s">
        <v>223</v>
      </c>
      <c r="I68" s="49">
        <v>120832</v>
      </c>
    </row>
    <row r="69" spans="1:9" ht="12.75">
      <c r="A69" s="47" t="s">
        <v>224</v>
      </c>
      <c r="B69" s="49">
        <v>7550450</v>
      </c>
      <c r="E69" s="49">
        <v>11101</v>
      </c>
      <c r="F69" s="47" t="s">
        <v>225</v>
      </c>
      <c r="H69" s="47" t="s">
        <v>226</v>
      </c>
      <c r="I69" s="49">
        <v>105679</v>
      </c>
    </row>
    <row r="70" spans="1:9" ht="12.75">
      <c r="A70" s="47" t="s">
        <v>227</v>
      </c>
      <c r="B70" s="49">
        <v>7440622</v>
      </c>
      <c r="E70" s="49">
        <v>16113</v>
      </c>
      <c r="F70" s="47" t="s">
        <v>228</v>
      </c>
      <c r="H70" s="47" t="s">
        <v>229</v>
      </c>
      <c r="I70" s="49">
        <v>51285</v>
      </c>
    </row>
    <row r="71" spans="1:9" ht="12.75">
      <c r="A71" s="47" t="s">
        <v>230</v>
      </c>
      <c r="B71" s="49">
        <v>1314621</v>
      </c>
      <c r="E71" s="49">
        <v>42101</v>
      </c>
      <c r="F71" s="47" t="s">
        <v>231</v>
      </c>
      <c r="H71" s="47" t="s">
        <v>232</v>
      </c>
      <c r="I71" s="49">
        <v>121142</v>
      </c>
    </row>
    <row r="72" spans="1:9" ht="12.75">
      <c r="A72" s="47" t="s">
        <v>19</v>
      </c>
      <c r="B72" s="49">
        <v>7440666</v>
      </c>
      <c r="E72" s="49">
        <v>42401</v>
      </c>
      <c r="F72" s="47" t="s">
        <v>233</v>
      </c>
      <c r="H72" s="47" t="s">
        <v>234</v>
      </c>
      <c r="I72" s="49">
        <v>606202</v>
      </c>
    </row>
    <row r="73" spans="1:9" ht="12.75">
      <c r="A73" s="47" t="s">
        <v>235</v>
      </c>
      <c r="B73" s="49">
        <v>1314132</v>
      </c>
      <c r="E73" s="49">
        <v>42603</v>
      </c>
      <c r="F73" s="47" t="s">
        <v>236</v>
      </c>
      <c r="H73" s="47" t="s">
        <v>237</v>
      </c>
      <c r="I73" s="49">
        <v>87627</v>
      </c>
    </row>
    <row r="74" spans="1:9" ht="12.75">
      <c r="A74" s="48" t="s">
        <v>238</v>
      </c>
      <c r="B74" s="46"/>
      <c r="E74" s="49">
        <v>43101</v>
      </c>
      <c r="F74" s="47" t="s">
        <v>239</v>
      </c>
      <c r="H74" s="47" t="s">
        <v>240</v>
      </c>
      <c r="I74" s="49">
        <v>53963</v>
      </c>
    </row>
    <row r="75" spans="1:9" ht="12.75">
      <c r="A75" s="47" t="s">
        <v>241</v>
      </c>
      <c r="B75" s="49">
        <v>75070</v>
      </c>
      <c r="E75" s="49">
        <v>43104</v>
      </c>
      <c r="F75" s="47" t="s">
        <v>242</v>
      </c>
      <c r="H75" s="47" t="s">
        <v>243</v>
      </c>
      <c r="I75" s="49">
        <v>68006837</v>
      </c>
    </row>
    <row r="76" spans="1:9" ht="12.75">
      <c r="A76" s="47" t="s">
        <v>244</v>
      </c>
      <c r="B76" s="49">
        <v>107028</v>
      </c>
      <c r="E76" s="49">
        <v>50000</v>
      </c>
      <c r="F76" s="47" t="s">
        <v>245</v>
      </c>
      <c r="H76" s="47" t="s">
        <v>246</v>
      </c>
      <c r="I76" s="49">
        <v>712685</v>
      </c>
    </row>
    <row r="77" spans="1:9" ht="12.75">
      <c r="A77" s="52" t="s">
        <v>247</v>
      </c>
      <c r="B77" s="49">
        <v>107051</v>
      </c>
      <c r="E77" s="49">
        <v>50066</v>
      </c>
      <c r="F77" s="47" t="s">
        <v>248</v>
      </c>
      <c r="H77" s="47" t="s">
        <v>249</v>
      </c>
      <c r="I77" s="49">
        <v>117793</v>
      </c>
    </row>
    <row r="78" spans="1:9" ht="12.75">
      <c r="A78" s="47" t="s">
        <v>250</v>
      </c>
      <c r="B78" s="49">
        <v>7664417</v>
      </c>
      <c r="E78" s="49">
        <v>50077</v>
      </c>
      <c r="F78" s="47" t="s">
        <v>251</v>
      </c>
      <c r="H78" s="47" t="s">
        <v>252</v>
      </c>
      <c r="I78" s="49">
        <v>532274</v>
      </c>
    </row>
    <row r="79" spans="1:9" ht="12.75">
      <c r="A79" s="47" t="s">
        <v>253</v>
      </c>
      <c r="B79" s="49">
        <v>6484522</v>
      </c>
      <c r="E79" s="49">
        <v>50180</v>
      </c>
      <c r="F79" s="47" t="s">
        <v>254</v>
      </c>
      <c r="H79" s="47" t="s">
        <v>255</v>
      </c>
      <c r="I79" s="49">
        <v>95578</v>
      </c>
    </row>
    <row r="80" spans="1:9" ht="12.75">
      <c r="A80" s="47" t="s">
        <v>256</v>
      </c>
      <c r="B80" s="49">
        <v>7783202</v>
      </c>
      <c r="E80" s="49">
        <v>50282</v>
      </c>
      <c r="F80" s="47" t="s">
        <v>257</v>
      </c>
      <c r="H80" s="47" t="s">
        <v>258</v>
      </c>
      <c r="I80" s="49">
        <v>91576</v>
      </c>
    </row>
    <row r="81" spans="1:9" ht="12.75">
      <c r="A81" s="47" t="s">
        <v>259</v>
      </c>
      <c r="B81" s="49">
        <v>1332214</v>
      </c>
      <c r="E81" s="49">
        <v>50293</v>
      </c>
      <c r="F81" s="47" t="s">
        <v>260</v>
      </c>
      <c r="H81" s="47" t="s">
        <v>261</v>
      </c>
      <c r="I81" s="49">
        <v>129157</v>
      </c>
    </row>
    <row r="82" spans="1:9" ht="12.75">
      <c r="A82" s="47" t="s">
        <v>262</v>
      </c>
      <c r="B82" s="49">
        <v>56553</v>
      </c>
      <c r="E82" s="49">
        <v>50328</v>
      </c>
      <c r="F82" s="47" t="s">
        <v>263</v>
      </c>
      <c r="H82" s="47" t="s">
        <v>264</v>
      </c>
      <c r="I82" s="49">
        <v>75558</v>
      </c>
    </row>
    <row r="83" spans="1:9" ht="12.75">
      <c r="A83" s="47" t="s">
        <v>265</v>
      </c>
      <c r="B83" s="49">
        <v>98873</v>
      </c>
      <c r="E83" s="49">
        <v>50351</v>
      </c>
      <c r="F83" s="47" t="s">
        <v>266</v>
      </c>
      <c r="H83" s="47" t="s">
        <v>267</v>
      </c>
      <c r="I83" s="49">
        <v>75865</v>
      </c>
    </row>
    <row r="84" spans="1:9" ht="12.75">
      <c r="A84" s="47" t="s">
        <v>268</v>
      </c>
      <c r="B84" s="49">
        <v>55210</v>
      </c>
      <c r="E84" s="49">
        <v>50419</v>
      </c>
      <c r="F84" s="47" t="s">
        <v>269</v>
      </c>
      <c r="H84" s="47" t="s">
        <v>270</v>
      </c>
      <c r="I84" s="49">
        <v>109068</v>
      </c>
    </row>
    <row r="85" spans="1:9" ht="12.75">
      <c r="A85" s="47" t="s">
        <v>271</v>
      </c>
      <c r="B85" s="49">
        <v>71432</v>
      </c>
      <c r="E85" s="49">
        <v>50555</v>
      </c>
      <c r="F85" s="47" t="s">
        <v>272</v>
      </c>
      <c r="H85" s="47" t="s">
        <v>273</v>
      </c>
      <c r="I85" s="49">
        <v>91598</v>
      </c>
    </row>
    <row r="86" spans="1:9" ht="12.75">
      <c r="A86" s="47" t="s">
        <v>274</v>
      </c>
      <c r="B86" s="49">
        <v>92875</v>
      </c>
      <c r="E86" s="49">
        <v>50760</v>
      </c>
      <c r="F86" s="47" t="s">
        <v>275</v>
      </c>
      <c r="H86" s="47" t="s">
        <v>276</v>
      </c>
      <c r="I86" s="49">
        <v>607578</v>
      </c>
    </row>
    <row r="87" spans="1:9" ht="12.75">
      <c r="A87" s="47" t="s">
        <v>58</v>
      </c>
      <c r="B87" s="49">
        <v>1020</v>
      </c>
      <c r="E87" s="49">
        <v>50782</v>
      </c>
      <c r="F87" s="47" t="s">
        <v>277</v>
      </c>
      <c r="H87" s="47" t="s">
        <v>278</v>
      </c>
      <c r="I87" s="49">
        <v>88755</v>
      </c>
    </row>
    <row r="88" spans="1:9" ht="12.75">
      <c r="A88" s="47" t="s">
        <v>263</v>
      </c>
      <c r="B88" s="49">
        <v>50328</v>
      </c>
      <c r="E88" s="49">
        <v>51218</v>
      </c>
      <c r="F88" s="47" t="s">
        <v>279</v>
      </c>
      <c r="H88" s="47" t="s">
        <v>280</v>
      </c>
      <c r="I88" s="49">
        <v>79469</v>
      </c>
    </row>
    <row r="89" spans="1:9" ht="12.75">
      <c r="A89" s="47" t="s">
        <v>281</v>
      </c>
      <c r="B89" s="49">
        <v>205992</v>
      </c>
      <c r="E89" s="49">
        <v>51285</v>
      </c>
      <c r="F89" s="47" t="s">
        <v>229</v>
      </c>
      <c r="H89" s="47" t="s">
        <v>282</v>
      </c>
      <c r="I89" s="49">
        <v>90437</v>
      </c>
    </row>
    <row r="90" spans="1:9" ht="12.75">
      <c r="A90" s="47" t="s">
        <v>283</v>
      </c>
      <c r="B90" s="49">
        <v>192972</v>
      </c>
      <c r="E90" s="49">
        <v>51525</v>
      </c>
      <c r="F90" s="47" t="s">
        <v>284</v>
      </c>
      <c r="H90" s="47" t="s">
        <v>285</v>
      </c>
      <c r="I90" s="49">
        <v>60153493</v>
      </c>
    </row>
    <row r="91" spans="1:9" ht="12.75">
      <c r="A91" s="47" t="s">
        <v>286</v>
      </c>
      <c r="B91" s="49">
        <v>191242</v>
      </c>
      <c r="E91" s="49">
        <v>51752</v>
      </c>
      <c r="F91" s="47" t="s">
        <v>287</v>
      </c>
      <c r="H91" s="47" t="s">
        <v>288</v>
      </c>
      <c r="I91" s="49">
        <v>32774166</v>
      </c>
    </row>
    <row r="92" spans="1:9" ht="12.75">
      <c r="A92" s="47" t="s">
        <v>289</v>
      </c>
      <c r="B92" s="49">
        <v>205823</v>
      </c>
      <c r="E92" s="49">
        <v>51796</v>
      </c>
      <c r="F92" s="47" t="s">
        <v>290</v>
      </c>
      <c r="H92" s="47" t="s">
        <v>291</v>
      </c>
      <c r="I92" s="49">
        <v>57465288</v>
      </c>
    </row>
    <row r="93" spans="1:9" ht="12.75">
      <c r="A93" s="52" t="s">
        <v>292</v>
      </c>
      <c r="B93" s="49">
        <v>207089</v>
      </c>
      <c r="E93" s="49">
        <v>52244</v>
      </c>
      <c r="F93" s="47" t="s">
        <v>293</v>
      </c>
      <c r="H93" s="47" t="s">
        <v>294</v>
      </c>
      <c r="I93" s="49">
        <v>32598133</v>
      </c>
    </row>
    <row r="94" spans="1:9" ht="12.75">
      <c r="A94" s="47" t="s">
        <v>295</v>
      </c>
      <c r="B94" s="49">
        <v>94360</v>
      </c>
      <c r="E94" s="49">
        <v>52675</v>
      </c>
      <c r="F94" s="47" t="s">
        <v>296</v>
      </c>
      <c r="H94" s="47" t="s">
        <v>297</v>
      </c>
      <c r="I94" s="49">
        <v>28434868</v>
      </c>
    </row>
    <row r="95" spans="1:9" ht="12.75">
      <c r="A95" s="47" t="s">
        <v>298</v>
      </c>
      <c r="B95" s="49">
        <v>100447</v>
      </c>
      <c r="E95" s="49">
        <v>52686</v>
      </c>
      <c r="F95" s="47" t="s">
        <v>299</v>
      </c>
      <c r="H95" s="47" t="s">
        <v>300</v>
      </c>
      <c r="I95" s="49">
        <v>91941</v>
      </c>
    </row>
    <row r="96" spans="1:9" ht="12.75">
      <c r="A96" s="47" t="s">
        <v>301</v>
      </c>
      <c r="B96" s="49">
        <v>7726956</v>
      </c>
      <c r="E96" s="49">
        <v>53167</v>
      </c>
      <c r="F96" s="47" t="s">
        <v>302</v>
      </c>
      <c r="H96" s="47" t="s">
        <v>303</v>
      </c>
      <c r="I96" s="49">
        <v>119904</v>
      </c>
    </row>
    <row r="97" spans="1:9" ht="12.75">
      <c r="A97" s="47" t="s">
        <v>304</v>
      </c>
      <c r="B97" s="49">
        <v>85687</v>
      </c>
      <c r="E97" s="49">
        <v>53703</v>
      </c>
      <c r="F97" s="47" t="s">
        <v>305</v>
      </c>
      <c r="H97" s="47" t="s">
        <v>306</v>
      </c>
      <c r="I97" s="49">
        <v>20325400</v>
      </c>
    </row>
    <row r="98" spans="1:9" ht="12.75">
      <c r="A98" s="47" t="s">
        <v>307</v>
      </c>
      <c r="B98" s="49">
        <v>75150</v>
      </c>
      <c r="E98" s="49">
        <v>53963</v>
      </c>
      <c r="F98" s="47" t="s">
        <v>240</v>
      </c>
      <c r="H98" s="47" t="s">
        <v>308</v>
      </c>
      <c r="I98" s="49">
        <v>119937</v>
      </c>
    </row>
    <row r="99" spans="1:9" ht="12.75">
      <c r="A99" s="47" t="s">
        <v>309</v>
      </c>
      <c r="B99" s="49">
        <v>56235</v>
      </c>
      <c r="E99" s="49">
        <v>54115</v>
      </c>
      <c r="F99" s="47" t="s">
        <v>310</v>
      </c>
      <c r="H99" s="47" t="s">
        <v>311</v>
      </c>
      <c r="I99" s="49">
        <v>70362504</v>
      </c>
    </row>
    <row r="100" spans="1:9" ht="12.75">
      <c r="A100" s="47" t="s">
        <v>312</v>
      </c>
      <c r="B100" s="49">
        <v>7782505</v>
      </c>
      <c r="E100" s="49">
        <v>54626</v>
      </c>
      <c r="F100" s="47" t="s">
        <v>313</v>
      </c>
      <c r="H100" s="47" t="s">
        <v>314</v>
      </c>
      <c r="I100" s="49">
        <v>6109973</v>
      </c>
    </row>
    <row r="101" spans="1:9" ht="12.75">
      <c r="A101" s="47" t="s">
        <v>315</v>
      </c>
      <c r="B101" s="49">
        <v>10049044</v>
      </c>
      <c r="E101" s="49">
        <v>54911</v>
      </c>
      <c r="F101" s="47" t="s">
        <v>316</v>
      </c>
      <c r="H101" s="47" t="s">
        <v>317</v>
      </c>
      <c r="I101" s="49">
        <v>563473</v>
      </c>
    </row>
    <row r="102" spans="1:9" ht="12.75">
      <c r="A102" s="47" t="s">
        <v>318</v>
      </c>
      <c r="B102" s="49">
        <v>108907</v>
      </c>
      <c r="E102" s="49">
        <v>55185</v>
      </c>
      <c r="F102" s="47" t="s">
        <v>319</v>
      </c>
      <c r="H102" s="47" t="s">
        <v>320</v>
      </c>
      <c r="I102" s="49">
        <v>56495</v>
      </c>
    </row>
    <row r="103" spans="1:9" ht="12.75">
      <c r="A103" s="47" t="s">
        <v>78</v>
      </c>
      <c r="B103" s="49">
        <v>1058</v>
      </c>
      <c r="E103" s="49">
        <v>55210</v>
      </c>
      <c r="F103" s="47" t="s">
        <v>268</v>
      </c>
      <c r="H103" s="47" t="s">
        <v>321</v>
      </c>
      <c r="I103" s="49">
        <v>64091914</v>
      </c>
    </row>
    <row r="104" spans="1:9" ht="12.75">
      <c r="A104" s="47" t="s">
        <v>322</v>
      </c>
      <c r="B104" s="49">
        <v>67663</v>
      </c>
      <c r="E104" s="49">
        <v>55630</v>
      </c>
      <c r="F104" s="47" t="s">
        <v>323</v>
      </c>
      <c r="H104" s="47" t="s">
        <v>324</v>
      </c>
      <c r="I104" s="49">
        <v>101804</v>
      </c>
    </row>
    <row r="105" spans="1:9" ht="12.75">
      <c r="A105" s="52" t="s">
        <v>325</v>
      </c>
      <c r="B105" s="49">
        <v>218019</v>
      </c>
      <c r="E105" s="49">
        <v>55867</v>
      </c>
      <c r="F105" s="47" t="s">
        <v>326</v>
      </c>
      <c r="H105" s="47" t="s">
        <v>327</v>
      </c>
      <c r="I105" s="49">
        <v>80057</v>
      </c>
    </row>
    <row r="106" spans="1:9" ht="12.75">
      <c r="A106" s="52" t="s">
        <v>328</v>
      </c>
      <c r="B106" s="49">
        <v>1319773</v>
      </c>
      <c r="E106" s="49">
        <v>55981</v>
      </c>
      <c r="F106" s="47" t="s">
        <v>141</v>
      </c>
      <c r="H106" s="47" t="s">
        <v>329</v>
      </c>
      <c r="I106" s="49">
        <v>101611</v>
      </c>
    </row>
    <row r="107" spans="1:9" ht="12.75">
      <c r="A107" s="52" t="s">
        <v>330</v>
      </c>
      <c r="B107" s="49">
        <v>98828</v>
      </c>
      <c r="E107" s="49">
        <v>56042</v>
      </c>
      <c r="F107" s="47" t="s">
        <v>331</v>
      </c>
      <c r="H107" s="47" t="s">
        <v>332</v>
      </c>
      <c r="I107" s="49">
        <v>101144</v>
      </c>
    </row>
    <row r="108" spans="1:9" ht="12.75">
      <c r="A108" s="47" t="s">
        <v>333</v>
      </c>
      <c r="B108" s="49">
        <v>135206</v>
      </c>
      <c r="E108" s="49">
        <v>56235</v>
      </c>
      <c r="F108" s="47" t="s">
        <v>309</v>
      </c>
      <c r="H108" s="47" t="s">
        <v>334</v>
      </c>
      <c r="I108" s="49">
        <v>838880</v>
      </c>
    </row>
    <row r="109" spans="1:9" ht="12.75">
      <c r="A109" s="47" t="s">
        <v>98</v>
      </c>
      <c r="B109" s="49">
        <v>1073</v>
      </c>
      <c r="E109" s="49">
        <v>56382</v>
      </c>
      <c r="F109" s="47" t="s">
        <v>335</v>
      </c>
      <c r="H109" s="47" t="s">
        <v>336</v>
      </c>
      <c r="I109" s="49">
        <v>101779</v>
      </c>
    </row>
    <row r="110" spans="1:9" ht="12.75">
      <c r="A110" s="47" t="s">
        <v>337</v>
      </c>
      <c r="B110" s="49">
        <v>57125</v>
      </c>
      <c r="E110" s="49">
        <v>56495</v>
      </c>
      <c r="F110" s="47" t="s">
        <v>320</v>
      </c>
      <c r="H110" s="47" t="s">
        <v>338</v>
      </c>
      <c r="I110" s="49">
        <v>139651</v>
      </c>
    </row>
    <row r="111" spans="1:9" ht="12.75">
      <c r="A111" s="52" t="s">
        <v>339</v>
      </c>
      <c r="B111" s="49">
        <v>110827</v>
      </c>
      <c r="E111" s="49">
        <v>56531</v>
      </c>
      <c r="F111" s="47" t="s">
        <v>340</v>
      </c>
      <c r="H111" s="47" t="s">
        <v>341</v>
      </c>
      <c r="I111" s="49">
        <v>534521</v>
      </c>
    </row>
    <row r="112" spans="1:9" ht="12.75">
      <c r="A112" s="52" t="s">
        <v>342</v>
      </c>
      <c r="B112" s="49">
        <v>226368</v>
      </c>
      <c r="E112" s="49">
        <v>56553</v>
      </c>
      <c r="F112" s="47" t="s">
        <v>262</v>
      </c>
      <c r="H112" s="47" t="s">
        <v>343</v>
      </c>
      <c r="I112" s="49">
        <v>92671</v>
      </c>
    </row>
    <row r="113" spans="1:9" ht="12.75">
      <c r="A113" s="47" t="s">
        <v>305</v>
      </c>
      <c r="B113" s="49">
        <v>53703</v>
      </c>
      <c r="E113" s="49">
        <v>56757</v>
      </c>
      <c r="F113" s="47" t="s">
        <v>344</v>
      </c>
      <c r="H113" s="47" t="s">
        <v>345</v>
      </c>
      <c r="I113" s="49">
        <v>95830</v>
      </c>
    </row>
    <row r="114" spans="1:9" ht="12.75">
      <c r="A114" s="47" t="s">
        <v>346</v>
      </c>
      <c r="B114" s="49">
        <v>224420</v>
      </c>
      <c r="E114" s="49">
        <v>57125</v>
      </c>
      <c r="F114" s="47" t="s">
        <v>337</v>
      </c>
      <c r="H114" s="47" t="s">
        <v>347</v>
      </c>
      <c r="I114" s="49">
        <v>60117</v>
      </c>
    </row>
    <row r="115" spans="1:9" ht="12.75">
      <c r="A115" s="47" t="s">
        <v>348</v>
      </c>
      <c r="B115" s="49">
        <v>192654</v>
      </c>
      <c r="E115" s="49">
        <v>57147</v>
      </c>
      <c r="F115" s="47" t="s">
        <v>61</v>
      </c>
      <c r="H115" s="47" t="s">
        <v>349</v>
      </c>
      <c r="I115" s="49">
        <v>92933</v>
      </c>
    </row>
    <row r="116" spans="1:9" ht="12.75">
      <c r="A116" s="47" t="s">
        <v>350</v>
      </c>
      <c r="B116" s="49">
        <v>189640</v>
      </c>
      <c r="E116" s="49">
        <v>57330</v>
      </c>
      <c r="F116" s="47" t="s">
        <v>351</v>
      </c>
      <c r="H116" s="47" t="s">
        <v>352</v>
      </c>
      <c r="I116" s="49">
        <v>100027</v>
      </c>
    </row>
    <row r="117" spans="1:9" ht="12.75">
      <c r="A117" s="47" t="s">
        <v>353</v>
      </c>
      <c r="B117" s="49">
        <v>189559</v>
      </c>
      <c r="E117" s="49">
        <v>57410</v>
      </c>
      <c r="F117" s="47" t="s">
        <v>354</v>
      </c>
      <c r="H117" s="47" t="s">
        <v>355</v>
      </c>
      <c r="I117" s="49">
        <v>57835924</v>
      </c>
    </row>
    <row r="118" spans="1:9" ht="12.75">
      <c r="A118" s="47" t="s">
        <v>356</v>
      </c>
      <c r="B118" s="49">
        <v>191300</v>
      </c>
      <c r="E118" s="49">
        <v>57578</v>
      </c>
      <c r="F118" s="47" t="s">
        <v>357</v>
      </c>
      <c r="H118" s="47" t="s">
        <v>358</v>
      </c>
      <c r="I118" s="49">
        <v>106876</v>
      </c>
    </row>
    <row r="119" spans="1:9" ht="12.75">
      <c r="A119" s="47" t="s">
        <v>207</v>
      </c>
      <c r="B119" s="49">
        <v>9901</v>
      </c>
      <c r="E119" s="49">
        <v>57636</v>
      </c>
      <c r="F119" s="47" t="s">
        <v>359</v>
      </c>
      <c r="H119" s="47" t="s">
        <v>360</v>
      </c>
      <c r="I119" s="49">
        <v>100403</v>
      </c>
    </row>
    <row r="120" spans="1:9" ht="12.75">
      <c r="A120" s="47" t="s">
        <v>210</v>
      </c>
      <c r="B120" s="49">
        <v>9902</v>
      </c>
      <c r="E120" s="49">
        <v>57749</v>
      </c>
      <c r="F120" s="47" t="s">
        <v>361</v>
      </c>
      <c r="H120" s="47" t="s">
        <v>362</v>
      </c>
      <c r="I120" s="49">
        <v>139913</v>
      </c>
    </row>
    <row r="121" spans="1:9" ht="12.75">
      <c r="A121" s="52" t="s">
        <v>363</v>
      </c>
      <c r="B121" s="49">
        <v>111422</v>
      </c>
      <c r="E121" s="49">
        <v>57830</v>
      </c>
      <c r="F121" s="47" t="s">
        <v>364</v>
      </c>
      <c r="H121" s="47" t="s">
        <v>365</v>
      </c>
      <c r="I121" s="49">
        <v>484208</v>
      </c>
    </row>
    <row r="122" spans="1:9" ht="12.75">
      <c r="A122" s="47" t="s">
        <v>366</v>
      </c>
      <c r="B122" s="49">
        <v>84662</v>
      </c>
      <c r="E122" s="49">
        <v>57976</v>
      </c>
      <c r="F122" s="47" t="s">
        <v>367</v>
      </c>
      <c r="H122" s="47" t="s">
        <v>368</v>
      </c>
      <c r="I122" s="49">
        <v>3697243</v>
      </c>
    </row>
    <row r="123" spans="1:9" ht="12.75">
      <c r="A123" s="47" t="s">
        <v>369</v>
      </c>
      <c r="B123" s="49">
        <v>64675</v>
      </c>
      <c r="E123" s="49">
        <v>58184</v>
      </c>
      <c r="F123" s="47" t="s">
        <v>370</v>
      </c>
      <c r="H123" s="47" t="s">
        <v>371</v>
      </c>
      <c r="I123" s="49">
        <v>602879</v>
      </c>
    </row>
    <row r="124" spans="1:9" ht="12.75">
      <c r="A124" s="47" t="s">
        <v>372</v>
      </c>
      <c r="B124" s="49">
        <v>111466</v>
      </c>
      <c r="E124" s="49">
        <v>58220</v>
      </c>
      <c r="F124" s="47" t="s">
        <v>373</v>
      </c>
      <c r="H124" s="47" t="s">
        <v>374</v>
      </c>
      <c r="I124" s="49">
        <v>99592</v>
      </c>
    </row>
    <row r="125" spans="1:9" ht="12.75">
      <c r="A125" s="47" t="s">
        <v>375</v>
      </c>
      <c r="B125" s="49">
        <v>111966</v>
      </c>
      <c r="E125" s="49">
        <v>58899</v>
      </c>
      <c r="F125" s="47" t="s">
        <v>376</v>
      </c>
      <c r="H125" s="47" t="s">
        <v>377</v>
      </c>
      <c r="I125" s="49">
        <v>7496028</v>
      </c>
    </row>
    <row r="126" spans="1:9" ht="12.75">
      <c r="A126" s="47" t="s">
        <v>378</v>
      </c>
      <c r="B126" s="49">
        <v>112345</v>
      </c>
      <c r="E126" s="49">
        <v>58902</v>
      </c>
      <c r="F126" s="47" t="s">
        <v>192</v>
      </c>
      <c r="H126" s="47" t="s">
        <v>367</v>
      </c>
      <c r="I126" s="49">
        <v>57976</v>
      </c>
    </row>
    <row r="127" spans="1:9" ht="12.75">
      <c r="A127" s="47" t="s">
        <v>379</v>
      </c>
      <c r="B127" s="49">
        <v>111900</v>
      </c>
      <c r="E127" s="49">
        <v>59052</v>
      </c>
      <c r="F127" s="47" t="s">
        <v>380</v>
      </c>
      <c r="H127" s="47" t="s">
        <v>381</v>
      </c>
      <c r="I127" s="49">
        <v>194592</v>
      </c>
    </row>
    <row r="128" spans="1:9" ht="12.75">
      <c r="A128" s="47" t="s">
        <v>382</v>
      </c>
      <c r="B128" s="49">
        <v>111773</v>
      </c>
      <c r="E128" s="49">
        <v>59870</v>
      </c>
      <c r="F128" s="47" t="s">
        <v>383</v>
      </c>
      <c r="H128" s="47" t="s">
        <v>384</v>
      </c>
      <c r="I128" s="49">
        <v>26148685</v>
      </c>
    </row>
    <row r="129" spans="1:9" ht="12.75">
      <c r="A129" s="47" t="s">
        <v>116</v>
      </c>
      <c r="B129" s="49">
        <v>1091</v>
      </c>
      <c r="E129" s="49">
        <v>59892</v>
      </c>
      <c r="F129" s="47" t="s">
        <v>385</v>
      </c>
      <c r="H129" s="47" t="s">
        <v>386</v>
      </c>
      <c r="I129" s="49">
        <v>83329</v>
      </c>
    </row>
    <row r="130" spans="1:9" ht="12.75">
      <c r="A130" s="47" t="s">
        <v>387</v>
      </c>
      <c r="B130" s="49">
        <v>75003</v>
      </c>
      <c r="E130" s="49">
        <v>59961</v>
      </c>
      <c r="F130" s="47" t="s">
        <v>388</v>
      </c>
      <c r="H130" s="47" t="s">
        <v>389</v>
      </c>
      <c r="I130" s="49">
        <v>208968</v>
      </c>
    </row>
    <row r="131" spans="1:9" ht="12.75">
      <c r="A131" s="47" t="s">
        <v>390</v>
      </c>
      <c r="B131" s="49">
        <v>74851</v>
      </c>
      <c r="E131" s="49">
        <v>60093</v>
      </c>
      <c r="F131" s="47" t="s">
        <v>391</v>
      </c>
      <c r="H131" s="47" t="s">
        <v>241</v>
      </c>
      <c r="I131" s="49">
        <v>75070</v>
      </c>
    </row>
    <row r="132" spans="1:9" ht="12.75">
      <c r="A132" s="47" t="s">
        <v>392</v>
      </c>
      <c r="B132" s="49">
        <v>106934</v>
      </c>
      <c r="E132" s="49">
        <v>60117</v>
      </c>
      <c r="F132" s="47" t="s">
        <v>347</v>
      </c>
      <c r="H132" s="47" t="s">
        <v>393</v>
      </c>
      <c r="I132" s="49">
        <v>60355</v>
      </c>
    </row>
    <row r="133" spans="1:9" ht="12.75">
      <c r="A133" s="47" t="s">
        <v>394</v>
      </c>
      <c r="B133" s="49">
        <v>107062</v>
      </c>
      <c r="E133" s="49">
        <v>60344</v>
      </c>
      <c r="F133" s="47" t="s">
        <v>395</v>
      </c>
      <c r="H133" s="47" t="s">
        <v>396</v>
      </c>
      <c r="I133" s="49">
        <v>34256821</v>
      </c>
    </row>
    <row r="134" spans="1:9" ht="12.75">
      <c r="A134" s="47" t="s">
        <v>397</v>
      </c>
      <c r="B134" s="49">
        <v>107211</v>
      </c>
      <c r="E134" s="49">
        <v>60355</v>
      </c>
      <c r="F134" s="47" t="s">
        <v>393</v>
      </c>
      <c r="H134" s="47" t="s">
        <v>398</v>
      </c>
      <c r="I134" s="49">
        <v>546883</v>
      </c>
    </row>
    <row r="135" spans="1:9" ht="12.75">
      <c r="A135" s="47" t="s">
        <v>399</v>
      </c>
      <c r="B135" s="49">
        <v>629141</v>
      </c>
      <c r="E135" s="49">
        <v>60560</v>
      </c>
      <c r="F135" s="47" t="s">
        <v>400</v>
      </c>
      <c r="H135" s="47" t="s">
        <v>401</v>
      </c>
      <c r="I135" s="49">
        <v>75058</v>
      </c>
    </row>
    <row r="136" spans="1:9" ht="12.75">
      <c r="A136" s="47" t="s">
        <v>402</v>
      </c>
      <c r="B136" s="49">
        <v>110714</v>
      </c>
      <c r="E136" s="49">
        <v>60571</v>
      </c>
      <c r="F136" s="47" t="s">
        <v>403</v>
      </c>
      <c r="H136" s="47" t="s">
        <v>404</v>
      </c>
      <c r="I136" s="49">
        <v>98862</v>
      </c>
    </row>
    <row r="137" spans="1:9" ht="12.75">
      <c r="A137" s="47" t="s">
        <v>51</v>
      </c>
      <c r="B137" s="49">
        <v>111762</v>
      </c>
      <c r="E137" s="49">
        <v>61574</v>
      </c>
      <c r="F137" s="47" t="s">
        <v>405</v>
      </c>
      <c r="H137" s="47" t="s">
        <v>406</v>
      </c>
      <c r="I137" s="49">
        <v>62476599</v>
      </c>
    </row>
    <row r="138" spans="1:9" ht="12.75">
      <c r="A138" s="47" t="s">
        <v>407</v>
      </c>
      <c r="B138" s="49">
        <v>110805</v>
      </c>
      <c r="E138" s="49">
        <v>61825</v>
      </c>
      <c r="F138" s="47" t="s">
        <v>408</v>
      </c>
      <c r="H138" s="47" t="s">
        <v>244</v>
      </c>
      <c r="I138" s="49">
        <v>107028</v>
      </c>
    </row>
    <row r="139" spans="1:9" ht="12.75">
      <c r="A139" s="47" t="s">
        <v>409</v>
      </c>
      <c r="B139" s="49">
        <v>111159</v>
      </c>
      <c r="E139" s="49">
        <v>62442</v>
      </c>
      <c r="F139" s="47" t="s">
        <v>410</v>
      </c>
      <c r="H139" s="47" t="s">
        <v>411</v>
      </c>
      <c r="I139" s="49">
        <v>79061</v>
      </c>
    </row>
    <row r="140" spans="1:9" ht="12.75">
      <c r="A140" s="47" t="s">
        <v>412</v>
      </c>
      <c r="B140" s="49">
        <v>109864</v>
      </c>
      <c r="E140" s="49">
        <v>62500</v>
      </c>
      <c r="F140" s="47" t="s">
        <v>413</v>
      </c>
      <c r="H140" s="47" t="s">
        <v>414</v>
      </c>
      <c r="I140" s="49">
        <v>79107</v>
      </c>
    </row>
    <row r="141" spans="1:9" ht="12.75">
      <c r="A141" s="47" t="s">
        <v>415</v>
      </c>
      <c r="B141" s="49">
        <v>110496</v>
      </c>
      <c r="E141" s="49">
        <v>62533</v>
      </c>
      <c r="F141" s="47" t="s">
        <v>416</v>
      </c>
      <c r="H141" s="47" t="s">
        <v>29</v>
      </c>
      <c r="I141" s="49">
        <v>107131</v>
      </c>
    </row>
    <row r="142" spans="1:9" ht="12.75">
      <c r="A142" s="47" t="s">
        <v>417</v>
      </c>
      <c r="B142" s="49">
        <v>2807309</v>
      </c>
      <c r="E142" s="49">
        <v>62555</v>
      </c>
      <c r="F142" s="47" t="s">
        <v>418</v>
      </c>
      <c r="H142" s="47" t="s">
        <v>275</v>
      </c>
      <c r="I142" s="49">
        <v>50760</v>
      </c>
    </row>
    <row r="143" spans="1:9" ht="12.75">
      <c r="A143" s="47" t="s">
        <v>419</v>
      </c>
      <c r="B143" s="49">
        <v>75218</v>
      </c>
      <c r="E143" s="49">
        <v>62566</v>
      </c>
      <c r="F143" s="47" t="s">
        <v>420</v>
      </c>
      <c r="H143" s="47" t="s">
        <v>421</v>
      </c>
      <c r="I143" s="49">
        <v>23214928</v>
      </c>
    </row>
    <row r="144" spans="1:9" ht="12.75">
      <c r="A144" s="47" t="s">
        <v>422</v>
      </c>
      <c r="B144" s="49">
        <v>206440</v>
      </c>
      <c r="E144" s="49">
        <v>62737</v>
      </c>
      <c r="F144" s="47" t="s">
        <v>423</v>
      </c>
      <c r="H144" s="47" t="s">
        <v>424</v>
      </c>
      <c r="I144" s="49">
        <v>3688537</v>
      </c>
    </row>
    <row r="145" spans="1:9" ht="12.75">
      <c r="A145" s="47" t="s">
        <v>425</v>
      </c>
      <c r="B145" s="49">
        <v>86737</v>
      </c>
      <c r="E145" s="49">
        <v>62759</v>
      </c>
      <c r="F145" s="47" t="s">
        <v>426</v>
      </c>
      <c r="H145" s="47" t="s">
        <v>43</v>
      </c>
      <c r="I145" s="49">
        <v>1000</v>
      </c>
    </row>
    <row r="146" spans="1:9" ht="12.75">
      <c r="A146" s="47" t="s">
        <v>123</v>
      </c>
      <c r="B146" s="49">
        <v>1101</v>
      </c>
      <c r="E146" s="49">
        <v>63252</v>
      </c>
      <c r="F146" s="47" t="s">
        <v>427</v>
      </c>
      <c r="H146" s="47" t="s">
        <v>428</v>
      </c>
      <c r="I146" s="49">
        <v>15972608</v>
      </c>
    </row>
    <row r="147" spans="1:9" ht="12.75">
      <c r="A147" s="47" t="s">
        <v>126</v>
      </c>
      <c r="B147" s="49">
        <v>1103</v>
      </c>
      <c r="E147" s="49">
        <v>63923</v>
      </c>
      <c r="F147" s="47" t="s">
        <v>429</v>
      </c>
      <c r="H147" s="47" t="s">
        <v>430</v>
      </c>
      <c r="I147" s="49">
        <v>309002</v>
      </c>
    </row>
    <row r="148" spans="1:9" ht="12.75">
      <c r="A148" s="47" t="s">
        <v>129</v>
      </c>
      <c r="B148" s="49">
        <v>1104</v>
      </c>
      <c r="E148" s="49">
        <v>63989</v>
      </c>
      <c r="F148" s="47" t="s">
        <v>431</v>
      </c>
      <c r="H148" s="47" t="s">
        <v>432</v>
      </c>
      <c r="I148" s="49">
        <v>302794</v>
      </c>
    </row>
    <row r="149" spans="1:9" ht="12.75">
      <c r="A149" s="47" t="s">
        <v>245</v>
      </c>
      <c r="B149" s="49">
        <v>50000</v>
      </c>
      <c r="E149" s="49">
        <v>64675</v>
      </c>
      <c r="F149" s="47" t="s">
        <v>369</v>
      </c>
      <c r="H149" s="47" t="s">
        <v>433</v>
      </c>
      <c r="I149" s="49">
        <v>107186</v>
      </c>
    </row>
    <row r="150" spans="1:9" ht="12.75">
      <c r="A150" s="47" t="s">
        <v>137</v>
      </c>
      <c r="B150" s="49">
        <v>1115</v>
      </c>
      <c r="E150" s="49">
        <v>64755</v>
      </c>
      <c r="F150" s="47" t="s">
        <v>434</v>
      </c>
      <c r="H150" s="47" t="s">
        <v>247</v>
      </c>
      <c r="I150" s="49">
        <v>107051</v>
      </c>
    </row>
    <row r="151" spans="1:9" ht="12.75">
      <c r="A151" s="47" t="s">
        <v>435</v>
      </c>
      <c r="B151" s="49">
        <v>7647010</v>
      </c>
      <c r="E151" s="49">
        <v>66273</v>
      </c>
      <c r="F151" s="47" t="s">
        <v>436</v>
      </c>
      <c r="H151" s="47" t="s">
        <v>199</v>
      </c>
      <c r="I151" s="49">
        <v>1205</v>
      </c>
    </row>
    <row r="152" spans="1:9" ht="12.75">
      <c r="A152" s="47" t="s">
        <v>437</v>
      </c>
      <c r="B152" s="49">
        <v>74908</v>
      </c>
      <c r="E152" s="49">
        <v>66751</v>
      </c>
      <c r="F152" s="47" t="s">
        <v>438</v>
      </c>
      <c r="H152" s="47" t="s">
        <v>439</v>
      </c>
      <c r="I152" s="49">
        <v>319846</v>
      </c>
    </row>
    <row r="153" spans="1:9" ht="12.75">
      <c r="A153" s="47" t="s">
        <v>440</v>
      </c>
      <c r="B153" s="49">
        <v>10035106</v>
      </c>
      <c r="E153" s="49">
        <v>66819</v>
      </c>
      <c r="F153" s="47" t="s">
        <v>441</v>
      </c>
      <c r="H153" s="47" t="s">
        <v>442</v>
      </c>
      <c r="I153" s="49">
        <v>28981977</v>
      </c>
    </row>
    <row r="154" spans="1:9" ht="12.75">
      <c r="A154" s="47" t="s">
        <v>443</v>
      </c>
      <c r="B154" s="49">
        <v>7664393</v>
      </c>
      <c r="E154" s="49">
        <v>67209</v>
      </c>
      <c r="F154" s="47" t="s">
        <v>444</v>
      </c>
      <c r="H154" s="47" t="s">
        <v>103</v>
      </c>
      <c r="I154" s="49">
        <v>7429905</v>
      </c>
    </row>
    <row r="155" spans="1:9" ht="12.75">
      <c r="A155" s="47" t="s">
        <v>445</v>
      </c>
      <c r="B155" s="49">
        <v>7783075</v>
      </c>
      <c r="E155" s="49">
        <v>67458</v>
      </c>
      <c r="F155" s="47" t="s">
        <v>446</v>
      </c>
      <c r="H155" s="47" t="s">
        <v>106</v>
      </c>
      <c r="I155" s="49">
        <v>1344281</v>
      </c>
    </row>
    <row r="156" spans="1:9" ht="12.75">
      <c r="A156" s="47" t="s">
        <v>447</v>
      </c>
      <c r="B156" s="49">
        <v>7783064</v>
      </c>
      <c r="E156" s="49">
        <v>67561</v>
      </c>
      <c r="F156" s="47" t="s">
        <v>31</v>
      </c>
      <c r="H156" s="47" t="s">
        <v>448</v>
      </c>
      <c r="I156" s="49">
        <v>39831555</v>
      </c>
    </row>
    <row r="157" spans="1:9" ht="12.75">
      <c r="A157" s="47" t="s">
        <v>449</v>
      </c>
      <c r="B157" s="49">
        <v>193395</v>
      </c>
      <c r="E157" s="49">
        <v>67630</v>
      </c>
      <c r="F157" s="47" t="s">
        <v>57</v>
      </c>
      <c r="H157" s="47" t="s">
        <v>450</v>
      </c>
      <c r="I157" s="49">
        <v>125848</v>
      </c>
    </row>
    <row r="158" spans="1:9" ht="12.75">
      <c r="A158" s="47" t="s">
        <v>451</v>
      </c>
      <c r="B158" s="49">
        <v>78842</v>
      </c>
      <c r="E158" s="49">
        <v>67663</v>
      </c>
      <c r="F158" s="47" t="s">
        <v>322</v>
      </c>
      <c r="H158" s="47" t="s">
        <v>313</v>
      </c>
      <c r="I158" s="49">
        <v>54626</v>
      </c>
    </row>
    <row r="159" spans="1:9" ht="12.75">
      <c r="A159" s="47" t="s">
        <v>452</v>
      </c>
      <c r="B159" s="49">
        <v>12427382</v>
      </c>
      <c r="E159" s="49">
        <v>67721</v>
      </c>
      <c r="F159" s="47" t="s">
        <v>453</v>
      </c>
      <c r="H159" s="47" t="s">
        <v>408</v>
      </c>
      <c r="I159" s="49">
        <v>61825</v>
      </c>
    </row>
    <row r="160" spans="1:9" ht="12.75">
      <c r="A160" s="52" t="s">
        <v>454</v>
      </c>
      <c r="B160" s="49">
        <v>108394</v>
      </c>
      <c r="E160" s="49">
        <v>68122</v>
      </c>
      <c r="F160" s="47" t="s">
        <v>455</v>
      </c>
      <c r="H160" s="47" t="s">
        <v>250</v>
      </c>
      <c r="I160" s="49">
        <v>7664417</v>
      </c>
    </row>
    <row r="161" spans="1:9" ht="12.75">
      <c r="A161" s="47" t="s">
        <v>31</v>
      </c>
      <c r="B161" s="49">
        <v>67561</v>
      </c>
      <c r="E161" s="49">
        <v>68224</v>
      </c>
      <c r="F161" s="47" t="s">
        <v>456</v>
      </c>
      <c r="H161" s="47" t="s">
        <v>253</v>
      </c>
      <c r="I161" s="49">
        <v>6484522</v>
      </c>
    </row>
    <row r="162" spans="1:9" ht="12.75">
      <c r="A162" s="47" t="s">
        <v>457</v>
      </c>
      <c r="B162" s="49">
        <v>96333</v>
      </c>
      <c r="E162" s="49">
        <v>68768</v>
      </c>
      <c r="F162" s="47" t="s">
        <v>458</v>
      </c>
      <c r="H162" s="47" t="s">
        <v>256</v>
      </c>
      <c r="I162" s="49">
        <v>7783202</v>
      </c>
    </row>
    <row r="163" spans="1:9" ht="12.75">
      <c r="A163" s="47" t="s">
        <v>459</v>
      </c>
      <c r="B163" s="49">
        <v>74839</v>
      </c>
      <c r="E163" s="49">
        <v>70257</v>
      </c>
      <c r="F163" s="47" t="s">
        <v>460</v>
      </c>
      <c r="H163" s="47" t="s">
        <v>46</v>
      </c>
      <c r="I163" s="49">
        <v>1005</v>
      </c>
    </row>
    <row r="164" spans="1:9" ht="12.75">
      <c r="A164" s="47" t="s">
        <v>461</v>
      </c>
      <c r="B164" s="49">
        <v>74873</v>
      </c>
      <c r="E164" s="49">
        <v>71363</v>
      </c>
      <c r="F164" s="47" t="s">
        <v>462</v>
      </c>
      <c r="H164" s="47" t="s">
        <v>49</v>
      </c>
      <c r="I164" s="49">
        <v>1010</v>
      </c>
    </row>
    <row r="165" spans="1:9" ht="12.75">
      <c r="A165" s="47" t="s">
        <v>463</v>
      </c>
      <c r="B165" s="49">
        <v>71556</v>
      </c>
      <c r="E165" s="49">
        <v>71432</v>
      </c>
      <c r="F165" s="47" t="s">
        <v>271</v>
      </c>
      <c r="H165" s="47" t="s">
        <v>416</v>
      </c>
      <c r="I165" s="49">
        <v>62533</v>
      </c>
    </row>
    <row r="166" spans="1:9" ht="12.75">
      <c r="A166" s="47" t="s">
        <v>62</v>
      </c>
      <c r="B166" s="49">
        <v>78933</v>
      </c>
      <c r="E166" s="49">
        <v>71556</v>
      </c>
      <c r="F166" s="47" t="s">
        <v>463</v>
      </c>
      <c r="H166" s="47" t="s">
        <v>464</v>
      </c>
      <c r="I166" s="49">
        <v>120127</v>
      </c>
    </row>
    <row r="167" spans="1:9" ht="12.75">
      <c r="A167" s="47" t="s">
        <v>395</v>
      </c>
      <c r="B167" s="49">
        <v>60344</v>
      </c>
      <c r="E167" s="49">
        <v>71589</v>
      </c>
      <c r="F167" s="47" t="s">
        <v>465</v>
      </c>
      <c r="H167" s="47" t="s">
        <v>25</v>
      </c>
      <c r="I167" s="49">
        <v>7440360</v>
      </c>
    </row>
    <row r="168" spans="1:9" ht="12.75">
      <c r="A168" s="47" t="s">
        <v>466</v>
      </c>
      <c r="B168" s="49">
        <v>74884</v>
      </c>
      <c r="E168" s="49">
        <v>72333</v>
      </c>
      <c r="F168" s="47" t="s">
        <v>467</v>
      </c>
      <c r="H168" s="47" t="s">
        <v>111</v>
      </c>
      <c r="I168" s="49">
        <v>1309644</v>
      </c>
    </row>
    <row r="169" spans="1:9" ht="12.75">
      <c r="A169" s="47" t="s">
        <v>468</v>
      </c>
      <c r="B169" s="49">
        <v>624839</v>
      </c>
      <c r="E169" s="49">
        <v>72435</v>
      </c>
      <c r="F169" s="47" t="s">
        <v>469</v>
      </c>
      <c r="H169" s="47" t="s">
        <v>470</v>
      </c>
      <c r="I169" s="49">
        <v>140578</v>
      </c>
    </row>
    <row r="170" spans="1:9" ht="12.75">
      <c r="A170" s="47" t="s">
        <v>471</v>
      </c>
      <c r="B170" s="49">
        <v>593748</v>
      </c>
      <c r="E170" s="49">
        <v>72548</v>
      </c>
      <c r="F170" s="47" t="s">
        <v>472</v>
      </c>
      <c r="H170" s="47" t="s">
        <v>27</v>
      </c>
      <c r="I170" s="49">
        <v>7440382</v>
      </c>
    </row>
    <row r="171" spans="1:9" ht="12.75">
      <c r="A171" s="47" t="s">
        <v>473</v>
      </c>
      <c r="B171" s="49">
        <v>80626</v>
      </c>
      <c r="E171" s="49">
        <v>72559</v>
      </c>
      <c r="F171" s="47" t="s">
        <v>474</v>
      </c>
      <c r="H171" s="47" t="s">
        <v>52</v>
      </c>
      <c r="I171" s="49">
        <v>1016</v>
      </c>
    </row>
    <row r="172" spans="1:9" ht="12.75">
      <c r="A172" s="47" t="s">
        <v>436</v>
      </c>
      <c r="B172" s="49">
        <v>66273</v>
      </c>
      <c r="E172" s="49">
        <v>72571</v>
      </c>
      <c r="F172" s="47" t="s">
        <v>475</v>
      </c>
      <c r="H172" s="47" t="s">
        <v>55</v>
      </c>
      <c r="I172" s="49">
        <v>1017</v>
      </c>
    </row>
    <row r="173" spans="1:9" ht="12.75">
      <c r="A173" s="47" t="s">
        <v>476</v>
      </c>
      <c r="B173" s="49">
        <v>1634044</v>
      </c>
      <c r="E173" s="49">
        <v>74828</v>
      </c>
      <c r="F173" s="47" t="s">
        <v>477</v>
      </c>
      <c r="H173" s="47" t="s">
        <v>478</v>
      </c>
      <c r="I173" s="49">
        <v>7784421</v>
      </c>
    </row>
    <row r="174" spans="1:9" ht="12.75">
      <c r="A174" s="47" t="s">
        <v>479</v>
      </c>
      <c r="B174" s="49">
        <v>74953</v>
      </c>
      <c r="E174" s="49">
        <v>74839</v>
      </c>
      <c r="F174" s="47" t="s">
        <v>459</v>
      </c>
      <c r="H174" s="47" t="s">
        <v>259</v>
      </c>
      <c r="I174" s="49">
        <v>1332214</v>
      </c>
    </row>
    <row r="175" spans="1:9" ht="12.75">
      <c r="A175" s="47" t="s">
        <v>480</v>
      </c>
      <c r="B175" s="49">
        <v>75092</v>
      </c>
      <c r="E175" s="49">
        <v>74851</v>
      </c>
      <c r="F175" s="47" t="s">
        <v>390</v>
      </c>
      <c r="H175" s="47" t="s">
        <v>277</v>
      </c>
      <c r="I175" s="49">
        <v>50782</v>
      </c>
    </row>
    <row r="176" spans="1:9" ht="12.75">
      <c r="A176" s="47" t="s">
        <v>481</v>
      </c>
      <c r="B176" s="49">
        <v>108383</v>
      </c>
      <c r="E176" s="49">
        <v>74873</v>
      </c>
      <c r="F176" s="47" t="s">
        <v>461</v>
      </c>
      <c r="H176" s="47" t="s">
        <v>482</v>
      </c>
      <c r="I176" s="49">
        <v>492808</v>
      </c>
    </row>
    <row r="177" spans="1:9" ht="12.75">
      <c r="A177" s="47" t="s">
        <v>462</v>
      </c>
      <c r="B177" s="49">
        <v>71363</v>
      </c>
      <c r="E177" s="49">
        <v>74884</v>
      </c>
      <c r="F177" s="47" t="s">
        <v>466</v>
      </c>
      <c r="H177" s="47" t="s">
        <v>483</v>
      </c>
      <c r="I177" s="49">
        <v>115026</v>
      </c>
    </row>
    <row r="178" spans="1:9" ht="12.75">
      <c r="A178" s="47" t="s">
        <v>484</v>
      </c>
      <c r="B178" s="49">
        <v>7697372</v>
      </c>
      <c r="E178" s="49">
        <v>74908</v>
      </c>
      <c r="F178" s="47" t="s">
        <v>437</v>
      </c>
      <c r="H178" s="47" t="s">
        <v>485</v>
      </c>
      <c r="I178" s="49">
        <v>446866</v>
      </c>
    </row>
    <row r="179" spans="1:9" ht="12.75">
      <c r="A179" s="47" t="s">
        <v>486</v>
      </c>
      <c r="B179" s="49">
        <v>95487</v>
      </c>
      <c r="E179" s="49">
        <v>74953</v>
      </c>
      <c r="F179" s="47" t="s">
        <v>479</v>
      </c>
      <c r="H179" s="47" t="s">
        <v>487</v>
      </c>
      <c r="I179" s="49">
        <v>103333</v>
      </c>
    </row>
    <row r="180" spans="1:9" ht="12.75">
      <c r="A180" s="47" t="s">
        <v>488</v>
      </c>
      <c r="B180" s="49">
        <v>8014957</v>
      </c>
      <c r="E180" s="49">
        <v>75003</v>
      </c>
      <c r="F180" s="47" t="s">
        <v>387</v>
      </c>
      <c r="H180" s="47" t="s">
        <v>12</v>
      </c>
      <c r="I180" s="49">
        <v>7440393</v>
      </c>
    </row>
    <row r="181" spans="1:9" ht="12.75">
      <c r="A181" s="47" t="s">
        <v>489</v>
      </c>
      <c r="B181" s="49">
        <v>95476</v>
      </c>
      <c r="E181" s="49">
        <v>75014</v>
      </c>
      <c r="F181" s="47" t="s">
        <v>490</v>
      </c>
      <c r="H181" s="47" t="s">
        <v>122</v>
      </c>
      <c r="I181" s="49">
        <v>10294403</v>
      </c>
    </row>
    <row r="182" spans="1:9" ht="12.75">
      <c r="A182" s="47" t="s">
        <v>165</v>
      </c>
      <c r="B182" s="49">
        <v>1151</v>
      </c>
      <c r="E182" s="49">
        <v>75025</v>
      </c>
      <c r="F182" s="47" t="s">
        <v>491</v>
      </c>
      <c r="H182" s="47" t="s">
        <v>262</v>
      </c>
      <c r="I182" s="49">
        <v>56553</v>
      </c>
    </row>
    <row r="183" spans="1:9" ht="12.75">
      <c r="A183" s="47" t="s">
        <v>162</v>
      </c>
      <c r="B183" s="49">
        <v>1150</v>
      </c>
      <c r="E183" s="49">
        <v>75058</v>
      </c>
      <c r="F183" s="47" t="s">
        <v>401</v>
      </c>
      <c r="H183" s="47" t="s">
        <v>265</v>
      </c>
      <c r="I183" s="49">
        <v>98873</v>
      </c>
    </row>
    <row r="184" spans="1:9" ht="12.75">
      <c r="A184" s="47" t="s">
        <v>492</v>
      </c>
      <c r="B184" s="49">
        <v>106445</v>
      </c>
      <c r="E184" s="49">
        <v>75070</v>
      </c>
      <c r="F184" s="47" t="s">
        <v>241</v>
      </c>
      <c r="H184" s="47" t="s">
        <v>268</v>
      </c>
      <c r="I184" s="49">
        <v>55210</v>
      </c>
    </row>
    <row r="185" spans="1:9" ht="12.75">
      <c r="A185" s="47" t="s">
        <v>493</v>
      </c>
      <c r="B185" s="49">
        <v>127184</v>
      </c>
      <c r="E185" s="49">
        <v>75092</v>
      </c>
      <c r="F185" s="47" t="s">
        <v>480</v>
      </c>
      <c r="H185" s="47" t="s">
        <v>271</v>
      </c>
      <c r="I185" s="49">
        <v>71432</v>
      </c>
    </row>
    <row r="186" spans="1:9" ht="12.75">
      <c r="A186" s="47" t="s">
        <v>494</v>
      </c>
      <c r="B186" s="49">
        <v>2795393</v>
      </c>
      <c r="E186" s="49">
        <v>75150</v>
      </c>
      <c r="F186" s="47" t="s">
        <v>307</v>
      </c>
      <c r="H186" s="47" t="s">
        <v>274</v>
      </c>
      <c r="I186" s="49">
        <v>92875</v>
      </c>
    </row>
    <row r="187" spans="1:9" ht="12.75">
      <c r="A187" s="47" t="s">
        <v>495</v>
      </c>
      <c r="B187" s="49">
        <v>198550</v>
      </c>
      <c r="E187" s="49">
        <v>75218</v>
      </c>
      <c r="F187" s="47" t="s">
        <v>419</v>
      </c>
      <c r="H187" s="47" t="s">
        <v>58</v>
      </c>
      <c r="I187" s="49">
        <v>1020</v>
      </c>
    </row>
    <row r="188" spans="1:9" ht="12.75">
      <c r="A188" s="47" t="s">
        <v>496</v>
      </c>
      <c r="B188" s="49">
        <v>108952</v>
      </c>
      <c r="E188" s="49">
        <v>75252</v>
      </c>
      <c r="F188" s="47" t="s">
        <v>497</v>
      </c>
      <c r="H188" s="47" t="s">
        <v>263</v>
      </c>
      <c r="I188" s="49">
        <v>50328</v>
      </c>
    </row>
    <row r="189" spans="1:9" ht="12.75">
      <c r="A189" s="47" t="s">
        <v>498</v>
      </c>
      <c r="B189" s="49">
        <v>7803512</v>
      </c>
      <c r="E189" s="49">
        <v>75274</v>
      </c>
      <c r="F189" s="47" t="s">
        <v>499</v>
      </c>
      <c r="H189" s="47" t="s">
        <v>281</v>
      </c>
      <c r="I189" s="49">
        <v>205992</v>
      </c>
    </row>
    <row r="190" spans="1:9" ht="12.75">
      <c r="A190" s="47" t="s">
        <v>500</v>
      </c>
      <c r="B190" s="49">
        <v>7664382</v>
      </c>
      <c r="E190" s="49">
        <v>75343</v>
      </c>
      <c r="F190" s="47" t="s">
        <v>59</v>
      </c>
      <c r="H190" s="47" t="s">
        <v>283</v>
      </c>
      <c r="I190" s="49">
        <v>192972</v>
      </c>
    </row>
    <row r="191" spans="1:9" ht="12.75">
      <c r="A191" s="47" t="s">
        <v>501</v>
      </c>
      <c r="B191" s="49">
        <v>7723140</v>
      </c>
      <c r="E191" s="49">
        <v>75354</v>
      </c>
      <c r="F191" s="47" t="s">
        <v>502</v>
      </c>
      <c r="H191" s="47" t="s">
        <v>286</v>
      </c>
      <c r="I191" s="49">
        <v>191242</v>
      </c>
    </row>
    <row r="192" spans="1:9" ht="12.75">
      <c r="A192" s="47" t="s">
        <v>503</v>
      </c>
      <c r="B192" s="49">
        <v>78922</v>
      </c>
      <c r="E192" s="49">
        <v>75434</v>
      </c>
      <c r="F192" s="47" t="s">
        <v>504</v>
      </c>
      <c r="H192" s="47" t="s">
        <v>289</v>
      </c>
      <c r="I192" s="49">
        <v>205823</v>
      </c>
    </row>
    <row r="193" spans="1:9" ht="12.75">
      <c r="A193" s="47" t="s">
        <v>182</v>
      </c>
      <c r="B193" s="49">
        <v>1175</v>
      </c>
      <c r="E193" s="49">
        <v>75445</v>
      </c>
      <c r="F193" s="47" t="s">
        <v>505</v>
      </c>
      <c r="H193" s="47" t="s">
        <v>292</v>
      </c>
      <c r="I193" s="49">
        <v>207089</v>
      </c>
    </row>
    <row r="194" spans="1:9" ht="12.75">
      <c r="A194" s="47" t="s">
        <v>182</v>
      </c>
      <c r="B194" s="49">
        <v>7631869</v>
      </c>
      <c r="E194" s="49">
        <v>75456</v>
      </c>
      <c r="F194" s="47" t="s">
        <v>506</v>
      </c>
      <c r="H194" s="47" t="s">
        <v>507</v>
      </c>
      <c r="I194" s="49">
        <v>271896</v>
      </c>
    </row>
    <row r="195" spans="1:9" ht="12.75">
      <c r="A195" s="47" t="s">
        <v>508</v>
      </c>
      <c r="B195" s="49">
        <v>1310732</v>
      </c>
      <c r="E195" s="49">
        <v>75467</v>
      </c>
      <c r="F195" s="47" t="s">
        <v>509</v>
      </c>
      <c r="H195" s="47" t="s">
        <v>510</v>
      </c>
      <c r="I195" s="49">
        <v>98077</v>
      </c>
    </row>
    <row r="196" spans="1:9" ht="12.75">
      <c r="A196" s="47" t="s">
        <v>30</v>
      </c>
      <c r="B196" s="49">
        <v>100425</v>
      </c>
      <c r="E196" s="49">
        <v>75558</v>
      </c>
      <c r="F196" s="47" t="s">
        <v>264</v>
      </c>
      <c r="H196" s="47" t="s">
        <v>511</v>
      </c>
      <c r="I196" s="49">
        <v>98884</v>
      </c>
    </row>
    <row r="197" spans="1:9" ht="12.75">
      <c r="A197" s="47" t="s">
        <v>219</v>
      </c>
      <c r="B197" s="49">
        <v>9960</v>
      </c>
      <c r="E197" s="49">
        <v>75569</v>
      </c>
      <c r="F197" s="47" t="s">
        <v>512</v>
      </c>
      <c r="H197" s="47" t="s">
        <v>295</v>
      </c>
      <c r="I197" s="49">
        <v>94360</v>
      </c>
    </row>
    <row r="198" spans="1:9" ht="12.75">
      <c r="A198" s="47" t="s">
        <v>513</v>
      </c>
      <c r="B198" s="49">
        <v>7664939</v>
      </c>
      <c r="E198" s="49">
        <v>75650</v>
      </c>
      <c r="F198" s="47" t="s">
        <v>514</v>
      </c>
      <c r="H198" s="47" t="s">
        <v>515</v>
      </c>
      <c r="I198" s="49">
        <v>5411223</v>
      </c>
    </row>
    <row r="199" spans="1:9" ht="12.75">
      <c r="A199" s="47" t="s">
        <v>514</v>
      </c>
      <c r="B199" s="49">
        <v>75650</v>
      </c>
      <c r="E199" s="49">
        <v>75694</v>
      </c>
      <c r="F199" s="47" t="s">
        <v>516</v>
      </c>
      <c r="H199" s="47" t="s">
        <v>298</v>
      </c>
      <c r="I199" s="49">
        <v>100447</v>
      </c>
    </row>
    <row r="200" spans="1:9" ht="12.75">
      <c r="A200" s="47" t="s">
        <v>74</v>
      </c>
      <c r="B200" s="49">
        <v>108883</v>
      </c>
      <c r="E200" s="49">
        <v>75718</v>
      </c>
      <c r="F200" s="47" t="s">
        <v>517</v>
      </c>
      <c r="H200" s="47" t="s">
        <v>518</v>
      </c>
      <c r="I200" s="49">
        <v>1694093</v>
      </c>
    </row>
    <row r="201" spans="1:9" ht="12.75">
      <c r="A201" s="47" t="s">
        <v>519</v>
      </c>
      <c r="B201" s="49">
        <v>79016</v>
      </c>
      <c r="E201" s="49">
        <v>75730</v>
      </c>
      <c r="F201" s="47" t="s">
        <v>520</v>
      </c>
      <c r="H201" s="47" t="s">
        <v>125</v>
      </c>
      <c r="I201" s="49">
        <v>7440417</v>
      </c>
    </row>
    <row r="202" spans="1:9" ht="12.75">
      <c r="A202" s="47" t="s">
        <v>290</v>
      </c>
      <c r="B202" s="49">
        <v>51796</v>
      </c>
      <c r="E202" s="49">
        <v>75865</v>
      </c>
      <c r="F202" s="47" t="s">
        <v>267</v>
      </c>
      <c r="H202" s="47" t="s">
        <v>521</v>
      </c>
      <c r="I202" s="49">
        <v>3068880</v>
      </c>
    </row>
    <row r="203" spans="1:9" ht="12.75">
      <c r="A203" s="47" t="s">
        <v>522</v>
      </c>
      <c r="B203" s="49">
        <v>108054</v>
      </c>
      <c r="E203" s="49">
        <v>76062</v>
      </c>
      <c r="F203" s="47" t="s">
        <v>523</v>
      </c>
      <c r="H203" s="47" t="s">
        <v>524</v>
      </c>
      <c r="I203" s="49">
        <v>319857</v>
      </c>
    </row>
    <row r="204" spans="1:9" ht="12.75">
      <c r="A204" s="47" t="s">
        <v>525</v>
      </c>
      <c r="B204" s="49">
        <v>593602</v>
      </c>
      <c r="E204" s="49">
        <v>76131</v>
      </c>
      <c r="F204" s="47" t="s">
        <v>526</v>
      </c>
      <c r="H204" s="47" t="s">
        <v>357</v>
      </c>
      <c r="I204" s="49">
        <v>57578</v>
      </c>
    </row>
    <row r="205" spans="1:9" ht="12.75">
      <c r="A205" s="47" t="s">
        <v>490</v>
      </c>
      <c r="B205" s="49">
        <v>75014</v>
      </c>
      <c r="E205" s="49">
        <v>76437</v>
      </c>
      <c r="F205" s="47" t="s">
        <v>527</v>
      </c>
      <c r="H205" s="47" t="s">
        <v>60</v>
      </c>
      <c r="I205" s="49">
        <v>1025</v>
      </c>
    </row>
    <row r="206" spans="1:9" ht="12.75">
      <c r="A206" s="47" t="s">
        <v>491</v>
      </c>
      <c r="B206" s="49">
        <v>75025</v>
      </c>
      <c r="E206" s="49">
        <v>76448</v>
      </c>
      <c r="F206" s="47" t="s">
        <v>528</v>
      </c>
      <c r="H206" s="47" t="s">
        <v>529</v>
      </c>
      <c r="I206" s="49">
        <v>92524</v>
      </c>
    </row>
    <row r="207" spans="1:9" ht="12.75">
      <c r="A207" s="47" t="s">
        <v>502</v>
      </c>
      <c r="B207" s="49">
        <v>75354</v>
      </c>
      <c r="E207" s="49">
        <v>77474</v>
      </c>
      <c r="F207" s="47" t="s">
        <v>530</v>
      </c>
      <c r="H207" s="47" t="s">
        <v>531</v>
      </c>
      <c r="I207" s="49">
        <v>108601</v>
      </c>
    </row>
    <row r="208" spans="1:9" ht="12.75">
      <c r="A208" s="48" t="s">
        <v>532</v>
      </c>
      <c r="B208" s="46"/>
      <c r="E208" s="49">
        <v>77781</v>
      </c>
      <c r="F208" s="47" t="s">
        <v>533</v>
      </c>
      <c r="H208" s="47" t="s">
        <v>534</v>
      </c>
      <c r="I208" s="49">
        <v>111444</v>
      </c>
    </row>
    <row r="209" spans="1:9" ht="12.75">
      <c r="A209" s="47" t="s">
        <v>64</v>
      </c>
      <c r="B209" s="49">
        <v>39001020</v>
      </c>
      <c r="E209" s="49">
        <v>78308</v>
      </c>
      <c r="F209" s="47" t="s">
        <v>535</v>
      </c>
      <c r="H209" s="47" t="s">
        <v>536</v>
      </c>
      <c r="I209" s="49">
        <v>103231</v>
      </c>
    </row>
    <row r="210" spans="1:9" ht="12.75">
      <c r="A210" s="47" t="s">
        <v>67</v>
      </c>
      <c r="B210" s="49">
        <v>3268879</v>
      </c>
      <c r="E210" s="49">
        <v>78400</v>
      </c>
      <c r="F210" s="47" t="s">
        <v>537</v>
      </c>
      <c r="H210" s="47" t="s">
        <v>538</v>
      </c>
      <c r="I210" s="49">
        <v>542881</v>
      </c>
    </row>
    <row r="211" spans="1:9" ht="12.75">
      <c r="A211" s="47" t="s">
        <v>70</v>
      </c>
      <c r="B211" s="49">
        <v>67562394</v>
      </c>
      <c r="E211" s="49">
        <v>78591</v>
      </c>
      <c r="F211" s="47" t="s">
        <v>539</v>
      </c>
      <c r="H211" s="47" t="s">
        <v>540</v>
      </c>
      <c r="I211" s="49">
        <v>154938</v>
      </c>
    </row>
    <row r="212" spans="1:9" ht="12.75">
      <c r="A212" s="47" t="s">
        <v>73</v>
      </c>
      <c r="B212" s="49">
        <v>35822469</v>
      </c>
      <c r="E212" s="49">
        <v>78795</v>
      </c>
      <c r="F212" s="47" t="s">
        <v>541</v>
      </c>
      <c r="H212" s="47" t="s">
        <v>63</v>
      </c>
      <c r="I212" s="49">
        <v>1030</v>
      </c>
    </row>
    <row r="213" spans="1:9" ht="12.75">
      <c r="A213" s="47" t="s">
        <v>76</v>
      </c>
      <c r="B213" s="49">
        <v>55673897</v>
      </c>
      <c r="E213" s="49">
        <v>78842</v>
      </c>
      <c r="F213" s="47" t="s">
        <v>451</v>
      </c>
      <c r="H213" s="47" t="s">
        <v>66</v>
      </c>
      <c r="I213" s="49">
        <v>1035</v>
      </c>
    </row>
    <row r="214" spans="1:9" ht="12.75">
      <c r="A214" s="47" t="s">
        <v>79</v>
      </c>
      <c r="B214" s="49">
        <v>70648269</v>
      </c>
      <c r="E214" s="49">
        <v>78875</v>
      </c>
      <c r="F214" s="47" t="s">
        <v>117</v>
      </c>
      <c r="H214" s="47" t="s">
        <v>301</v>
      </c>
      <c r="I214" s="49">
        <v>7726956</v>
      </c>
    </row>
    <row r="215" spans="1:9" ht="12.75">
      <c r="A215" s="47" t="s">
        <v>82</v>
      </c>
      <c r="B215" s="49">
        <v>39227286</v>
      </c>
      <c r="E215" s="49">
        <v>78886</v>
      </c>
      <c r="F215" s="47" t="s">
        <v>206</v>
      </c>
      <c r="H215" s="47" t="s">
        <v>542</v>
      </c>
      <c r="I215" s="49">
        <v>7789302</v>
      </c>
    </row>
    <row r="216" spans="1:9" ht="12.75">
      <c r="A216" s="47" t="s">
        <v>85</v>
      </c>
      <c r="B216" s="49">
        <v>57117449</v>
      </c>
      <c r="E216" s="49">
        <v>78922</v>
      </c>
      <c r="F216" s="47" t="s">
        <v>503</v>
      </c>
      <c r="H216" s="47" t="s">
        <v>499</v>
      </c>
      <c r="I216" s="49">
        <v>75274</v>
      </c>
    </row>
    <row r="217" spans="1:9" ht="12.75">
      <c r="A217" s="47" t="s">
        <v>87</v>
      </c>
      <c r="B217" s="49">
        <v>57653857</v>
      </c>
      <c r="E217" s="49">
        <v>78933</v>
      </c>
      <c r="F217" s="52" t="s">
        <v>32</v>
      </c>
      <c r="H217" s="47" t="s">
        <v>497</v>
      </c>
      <c r="I217" s="49">
        <v>75252</v>
      </c>
    </row>
    <row r="218" spans="1:9" ht="12.75">
      <c r="A218" s="47" t="s">
        <v>90</v>
      </c>
      <c r="B218" s="49">
        <v>72918219</v>
      </c>
      <c r="E218" s="49">
        <v>78933</v>
      </c>
      <c r="F218" s="47" t="s">
        <v>62</v>
      </c>
      <c r="H218" s="47" t="s">
        <v>543</v>
      </c>
      <c r="I218" s="49">
        <v>1689845</v>
      </c>
    </row>
    <row r="219" spans="1:9" ht="12.75">
      <c r="A219" s="47" t="s">
        <v>93</v>
      </c>
      <c r="B219" s="49">
        <v>19408743</v>
      </c>
      <c r="E219" s="49">
        <v>79005</v>
      </c>
      <c r="F219" s="47" t="s">
        <v>56</v>
      </c>
      <c r="H219" s="47" t="s">
        <v>544</v>
      </c>
      <c r="I219" s="49">
        <v>141322</v>
      </c>
    </row>
    <row r="220" spans="1:9" ht="12.75">
      <c r="A220" s="47" t="s">
        <v>96</v>
      </c>
      <c r="B220" s="49">
        <v>57117416</v>
      </c>
      <c r="E220" s="49">
        <v>79016</v>
      </c>
      <c r="F220" s="47" t="s">
        <v>519</v>
      </c>
      <c r="H220" s="47" t="s">
        <v>304</v>
      </c>
      <c r="I220" s="49">
        <v>85687</v>
      </c>
    </row>
    <row r="221" spans="1:9" ht="12.75">
      <c r="A221" s="47" t="s">
        <v>99</v>
      </c>
      <c r="B221" s="49">
        <v>40321764</v>
      </c>
      <c r="E221" s="49">
        <v>79061</v>
      </c>
      <c r="F221" s="47" t="s">
        <v>411</v>
      </c>
      <c r="H221" s="47" t="s">
        <v>545</v>
      </c>
      <c r="I221" s="49">
        <v>25013165</v>
      </c>
    </row>
    <row r="222" spans="1:9" ht="12.75">
      <c r="A222" s="47" t="s">
        <v>189</v>
      </c>
      <c r="B222" s="49">
        <v>60851345</v>
      </c>
      <c r="E222" s="49">
        <v>79107</v>
      </c>
      <c r="F222" s="47" t="s">
        <v>414</v>
      </c>
      <c r="H222" s="47" t="s">
        <v>546</v>
      </c>
      <c r="I222" s="49">
        <v>123728</v>
      </c>
    </row>
    <row r="223" spans="1:9" ht="12.75">
      <c r="A223" s="47" t="s">
        <v>195</v>
      </c>
      <c r="B223" s="49">
        <v>57117314</v>
      </c>
      <c r="E223" s="49">
        <v>79118</v>
      </c>
      <c r="F223" s="47" t="s">
        <v>547</v>
      </c>
      <c r="H223" s="47" t="s">
        <v>548</v>
      </c>
      <c r="I223" s="49">
        <v>4680788</v>
      </c>
    </row>
    <row r="224" spans="1:9" ht="12.75">
      <c r="A224" s="47" t="s">
        <v>197</v>
      </c>
      <c r="B224" s="49">
        <v>51207319</v>
      </c>
      <c r="E224" s="49">
        <v>79210</v>
      </c>
      <c r="F224" s="47" t="s">
        <v>549</v>
      </c>
      <c r="H224" s="47" t="s">
        <v>550</v>
      </c>
      <c r="I224" s="49">
        <v>569642</v>
      </c>
    </row>
    <row r="225" spans="1:9" ht="12.75">
      <c r="A225" s="47" t="s">
        <v>200</v>
      </c>
      <c r="B225" s="49">
        <v>1746016</v>
      </c>
      <c r="E225" s="49">
        <v>79345</v>
      </c>
      <c r="F225" s="47" t="s">
        <v>53</v>
      </c>
      <c r="H225" s="47" t="s">
        <v>551</v>
      </c>
      <c r="I225" s="49">
        <v>989388</v>
      </c>
    </row>
    <row r="226" spans="1:9" ht="12.75">
      <c r="A226" s="47" t="s">
        <v>552</v>
      </c>
      <c r="B226" s="49">
        <v>132649</v>
      </c>
      <c r="E226" s="49">
        <v>79447</v>
      </c>
      <c r="F226" s="47" t="s">
        <v>553</v>
      </c>
      <c r="H226" s="47" t="s">
        <v>554</v>
      </c>
      <c r="I226" s="49">
        <v>569619</v>
      </c>
    </row>
    <row r="227" spans="1:9" ht="12.75">
      <c r="A227" s="47" t="s">
        <v>107</v>
      </c>
      <c r="B227" s="49">
        <v>1080</v>
      </c>
      <c r="E227" s="49">
        <v>79469</v>
      </c>
      <c r="F227" s="47" t="s">
        <v>280</v>
      </c>
      <c r="H227" s="47" t="s">
        <v>555</v>
      </c>
      <c r="I227" s="49">
        <v>2832408</v>
      </c>
    </row>
    <row r="228" spans="1:9" ht="12.75">
      <c r="A228" s="47" t="s">
        <v>112</v>
      </c>
      <c r="B228" s="49">
        <v>1086</v>
      </c>
      <c r="E228" s="49">
        <v>79572</v>
      </c>
      <c r="F228" s="47" t="s">
        <v>556</v>
      </c>
      <c r="H228" s="47" t="s">
        <v>128</v>
      </c>
      <c r="I228" s="49">
        <v>7440439</v>
      </c>
    </row>
    <row r="229" spans="1:9" ht="12.75">
      <c r="A229" s="47" t="s">
        <v>109</v>
      </c>
      <c r="B229" s="49">
        <v>1085</v>
      </c>
      <c r="E229" s="49">
        <v>80057</v>
      </c>
      <c r="F229" s="47" t="s">
        <v>327</v>
      </c>
      <c r="H229" s="47" t="s">
        <v>131</v>
      </c>
      <c r="I229" s="49">
        <v>13765190</v>
      </c>
    </row>
    <row r="230" spans="1:9" ht="12.75">
      <c r="A230" s="47" t="s">
        <v>557</v>
      </c>
      <c r="B230" s="49">
        <v>38998753</v>
      </c>
      <c r="E230" s="49">
        <v>80159</v>
      </c>
      <c r="F230" s="47" t="s">
        <v>558</v>
      </c>
      <c r="H230" s="47" t="s">
        <v>559</v>
      </c>
      <c r="I230" s="49">
        <v>156627</v>
      </c>
    </row>
    <row r="231" spans="1:9" ht="12.75">
      <c r="A231" s="47" t="s">
        <v>560</v>
      </c>
      <c r="B231" s="49">
        <v>37871004</v>
      </c>
      <c r="E231" s="49">
        <v>80626</v>
      </c>
      <c r="F231" s="47" t="s">
        <v>473</v>
      </c>
      <c r="H231" s="47" t="s">
        <v>561</v>
      </c>
      <c r="I231" s="49">
        <v>105602</v>
      </c>
    </row>
    <row r="232" spans="1:9" ht="12.75">
      <c r="A232" s="47" t="s">
        <v>562</v>
      </c>
      <c r="B232" s="49">
        <v>55684941</v>
      </c>
      <c r="E232" s="49">
        <v>81072</v>
      </c>
      <c r="F232" s="47" t="s">
        <v>563</v>
      </c>
      <c r="H232" s="47" t="s">
        <v>564</v>
      </c>
      <c r="I232" s="49">
        <v>2425061</v>
      </c>
    </row>
    <row r="233" spans="1:9" ht="12.75">
      <c r="A233" s="47" t="s">
        <v>565</v>
      </c>
      <c r="B233" s="49">
        <v>34465468</v>
      </c>
      <c r="E233" s="49">
        <v>81812</v>
      </c>
      <c r="F233" s="47" t="s">
        <v>566</v>
      </c>
      <c r="H233" s="47" t="s">
        <v>567</v>
      </c>
      <c r="I233" s="49">
        <v>133062</v>
      </c>
    </row>
    <row r="234" spans="1:9" ht="12.75">
      <c r="A234" s="47" t="s">
        <v>568</v>
      </c>
      <c r="B234" s="49">
        <v>30402154</v>
      </c>
      <c r="E234" s="49">
        <v>81889</v>
      </c>
      <c r="F234" s="47" t="s">
        <v>569</v>
      </c>
      <c r="H234" s="47" t="s">
        <v>427</v>
      </c>
      <c r="I234" s="49">
        <v>63252</v>
      </c>
    </row>
    <row r="235" spans="1:9" ht="12.75">
      <c r="A235" s="47" t="s">
        <v>570</v>
      </c>
      <c r="B235" s="49">
        <v>36088229</v>
      </c>
      <c r="E235" s="49">
        <v>82280</v>
      </c>
      <c r="F235" s="47" t="s">
        <v>155</v>
      </c>
      <c r="H235" s="47" t="s">
        <v>69</v>
      </c>
      <c r="I235" s="49">
        <v>1050</v>
      </c>
    </row>
    <row r="236" spans="1:9" ht="12.75">
      <c r="A236" s="47" t="s">
        <v>571</v>
      </c>
      <c r="B236" s="49">
        <v>55722275</v>
      </c>
      <c r="E236" s="49">
        <v>82688</v>
      </c>
      <c r="F236" s="47" t="s">
        <v>572</v>
      </c>
      <c r="H236" s="47" t="s">
        <v>307</v>
      </c>
      <c r="I236" s="49">
        <v>75150</v>
      </c>
    </row>
    <row r="237" spans="1:9" ht="12.75">
      <c r="A237" s="47" t="s">
        <v>573</v>
      </c>
      <c r="B237" s="49">
        <v>41903575</v>
      </c>
      <c r="E237" s="49">
        <v>83329</v>
      </c>
      <c r="F237" s="47" t="s">
        <v>386</v>
      </c>
      <c r="H237" s="47" t="s">
        <v>574</v>
      </c>
      <c r="I237" s="49">
        <v>630080</v>
      </c>
    </row>
    <row r="238" spans="1:9" ht="12.75">
      <c r="A238" s="48" t="s">
        <v>575</v>
      </c>
      <c r="B238" s="46"/>
      <c r="E238" s="49">
        <v>84173</v>
      </c>
      <c r="F238" s="47" t="s">
        <v>576</v>
      </c>
      <c r="H238" s="47" t="s">
        <v>231</v>
      </c>
      <c r="I238" s="49">
        <v>42101</v>
      </c>
    </row>
    <row r="239" spans="1:9" ht="12.75">
      <c r="A239" s="47" t="s">
        <v>168</v>
      </c>
      <c r="B239" s="49">
        <v>39635319</v>
      </c>
      <c r="E239" s="49">
        <v>84662</v>
      </c>
      <c r="F239" s="47" t="s">
        <v>366</v>
      </c>
      <c r="H239" s="47" t="s">
        <v>309</v>
      </c>
      <c r="I239" s="49">
        <v>56235</v>
      </c>
    </row>
    <row r="240" spans="1:9" ht="12.75">
      <c r="A240" s="47" t="s">
        <v>170</v>
      </c>
      <c r="B240" s="49">
        <v>38380084</v>
      </c>
      <c r="E240" s="49">
        <v>84742</v>
      </c>
      <c r="F240" s="47" t="s">
        <v>577</v>
      </c>
      <c r="H240" s="47" t="s">
        <v>520</v>
      </c>
      <c r="I240" s="49">
        <v>75730</v>
      </c>
    </row>
    <row r="241" spans="1:9" ht="12.75">
      <c r="A241" s="47" t="s">
        <v>173</v>
      </c>
      <c r="B241" s="49">
        <v>69782907</v>
      </c>
      <c r="E241" s="49">
        <v>85018</v>
      </c>
      <c r="F241" s="47" t="s">
        <v>578</v>
      </c>
      <c r="H241" s="47" t="s">
        <v>579</v>
      </c>
      <c r="I241" s="49">
        <v>463581</v>
      </c>
    </row>
    <row r="242" spans="1:9" ht="12.75">
      <c r="A242" s="47" t="s">
        <v>175</v>
      </c>
      <c r="B242" s="49">
        <v>32598144</v>
      </c>
      <c r="E242" s="49">
        <v>85101</v>
      </c>
      <c r="F242" s="47" t="s">
        <v>580</v>
      </c>
      <c r="H242" s="47" t="s">
        <v>581</v>
      </c>
      <c r="I242" s="49">
        <v>41575944</v>
      </c>
    </row>
    <row r="243" spans="1:9" ht="12.75">
      <c r="A243" s="47" t="s">
        <v>178</v>
      </c>
      <c r="B243" s="49">
        <v>52663726</v>
      </c>
      <c r="E243" s="49">
        <v>85449</v>
      </c>
      <c r="F243" s="47" t="s">
        <v>582</v>
      </c>
      <c r="H243" s="47" t="s">
        <v>72</v>
      </c>
      <c r="I243" s="49">
        <v>1055</v>
      </c>
    </row>
    <row r="244" spans="1:9" ht="12.75">
      <c r="A244" s="47" t="s">
        <v>180</v>
      </c>
      <c r="B244" s="49">
        <v>74472370</v>
      </c>
      <c r="E244" s="49">
        <v>85687</v>
      </c>
      <c r="F244" s="47" t="s">
        <v>304</v>
      </c>
      <c r="H244" s="47" t="s">
        <v>583</v>
      </c>
      <c r="I244" s="49">
        <v>120809</v>
      </c>
    </row>
    <row r="245" spans="1:9" ht="12.75">
      <c r="A245" s="47" t="s">
        <v>183</v>
      </c>
      <c r="B245" s="49">
        <v>31508006</v>
      </c>
      <c r="E245" s="49">
        <v>86306</v>
      </c>
      <c r="F245" s="47" t="s">
        <v>584</v>
      </c>
      <c r="H245" s="47" t="s">
        <v>75</v>
      </c>
      <c r="I245" s="49">
        <v>1056</v>
      </c>
    </row>
    <row r="246" spans="1:9" ht="12.75">
      <c r="A246" s="47" t="s">
        <v>186</v>
      </c>
      <c r="B246" s="49">
        <v>65510443</v>
      </c>
      <c r="E246" s="49">
        <v>86737</v>
      </c>
      <c r="F246" s="47" t="s">
        <v>425</v>
      </c>
      <c r="H246" s="47" t="s">
        <v>585</v>
      </c>
      <c r="I246" s="49">
        <v>474259</v>
      </c>
    </row>
    <row r="247" spans="1:9" ht="12.75">
      <c r="A247" s="47" t="s">
        <v>288</v>
      </c>
      <c r="B247" s="49">
        <v>32774166</v>
      </c>
      <c r="E247" s="49">
        <v>87296</v>
      </c>
      <c r="F247" s="47" t="s">
        <v>586</v>
      </c>
      <c r="H247" s="47" t="s">
        <v>587</v>
      </c>
      <c r="I247" s="49">
        <v>133904</v>
      </c>
    </row>
    <row r="248" spans="1:9" ht="12.75">
      <c r="A248" s="47" t="s">
        <v>291</v>
      </c>
      <c r="B248" s="49">
        <v>57465288</v>
      </c>
      <c r="E248" s="49">
        <v>87627</v>
      </c>
      <c r="F248" s="47" t="s">
        <v>237</v>
      </c>
      <c r="H248" s="47" t="s">
        <v>588</v>
      </c>
      <c r="I248" s="49">
        <v>305033</v>
      </c>
    </row>
    <row r="249" spans="1:9" ht="12.75">
      <c r="A249" s="47" t="s">
        <v>294</v>
      </c>
      <c r="B249" s="49">
        <v>32598133</v>
      </c>
      <c r="E249" s="49">
        <v>87683</v>
      </c>
      <c r="F249" s="47" t="s">
        <v>589</v>
      </c>
      <c r="H249" s="47" t="s">
        <v>344</v>
      </c>
      <c r="I249" s="49">
        <v>56757</v>
      </c>
    </row>
    <row r="250" spans="1:9" ht="12.75">
      <c r="A250" s="47" t="s">
        <v>311</v>
      </c>
      <c r="B250" s="49">
        <v>70362504</v>
      </c>
      <c r="E250" s="49">
        <v>87865</v>
      </c>
      <c r="F250" s="47" t="s">
        <v>590</v>
      </c>
      <c r="H250" s="47" t="s">
        <v>591</v>
      </c>
      <c r="I250" s="49">
        <v>1620219</v>
      </c>
    </row>
    <row r="251" spans="1:9" ht="12.75">
      <c r="A251" s="47" t="s">
        <v>592</v>
      </c>
      <c r="B251" s="49">
        <v>1336363</v>
      </c>
      <c r="E251" s="49">
        <v>88062</v>
      </c>
      <c r="F251" s="47" t="s">
        <v>211</v>
      </c>
      <c r="H251" s="47" t="s">
        <v>361</v>
      </c>
      <c r="I251" s="49">
        <v>57749</v>
      </c>
    </row>
    <row r="252" spans="1:9" ht="12.75">
      <c r="A252" s="48" t="s">
        <v>593</v>
      </c>
      <c r="B252" s="46"/>
      <c r="E252" s="49">
        <v>88101</v>
      </c>
      <c r="F252" s="47" t="s">
        <v>594</v>
      </c>
      <c r="H252" s="47" t="s">
        <v>595</v>
      </c>
      <c r="I252" s="49">
        <v>143500</v>
      </c>
    </row>
    <row r="253" spans="1:9" ht="12.75">
      <c r="A253" s="47" t="s">
        <v>44</v>
      </c>
      <c r="B253" s="49">
        <v>13909096</v>
      </c>
      <c r="E253" s="49">
        <v>88755</v>
      </c>
      <c r="F253" s="47" t="s">
        <v>278</v>
      </c>
      <c r="H253" s="47" t="s">
        <v>596</v>
      </c>
      <c r="I253" s="49">
        <v>6164983</v>
      </c>
    </row>
    <row r="254" spans="1:9" ht="12.75">
      <c r="A254" s="47" t="s">
        <v>47</v>
      </c>
      <c r="B254" s="49">
        <v>13010474</v>
      </c>
      <c r="E254" s="49">
        <v>88857</v>
      </c>
      <c r="F254" s="47" t="s">
        <v>597</v>
      </c>
      <c r="H254" s="47" t="s">
        <v>598</v>
      </c>
      <c r="I254" s="49">
        <v>115286</v>
      </c>
    </row>
    <row r="255" spans="1:9" ht="12.75">
      <c r="A255" s="47" t="s">
        <v>50</v>
      </c>
      <c r="B255" s="49">
        <v>811972</v>
      </c>
      <c r="E255" s="49">
        <v>88891</v>
      </c>
      <c r="F255" s="47" t="s">
        <v>599</v>
      </c>
      <c r="H255" s="47" t="s">
        <v>526</v>
      </c>
      <c r="I255" s="49">
        <v>76131</v>
      </c>
    </row>
    <row r="256" spans="1:9" ht="12.75">
      <c r="A256" s="47" t="s">
        <v>53</v>
      </c>
      <c r="B256" s="49">
        <v>79345</v>
      </c>
      <c r="E256" s="49">
        <v>90040</v>
      </c>
      <c r="F256" s="47" t="s">
        <v>600</v>
      </c>
      <c r="H256" s="47" t="s">
        <v>601</v>
      </c>
      <c r="I256" s="49">
        <v>108171262</v>
      </c>
    </row>
    <row r="257" spans="1:9" ht="12.75">
      <c r="A257" s="47" t="s">
        <v>56</v>
      </c>
      <c r="B257" s="49">
        <v>79005</v>
      </c>
      <c r="E257" s="49">
        <v>90437</v>
      </c>
      <c r="F257" s="47" t="s">
        <v>282</v>
      </c>
      <c r="H257" s="47" t="s">
        <v>312</v>
      </c>
      <c r="I257" s="49">
        <v>7782505</v>
      </c>
    </row>
    <row r="258" spans="1:9" ht="12.75">
      <c r="A258" s="47" t="s">
        <v>59</v>
      </c>
      <c r="B258" s="49">
        <v>75343</v>
      </c>
      <c r="E258" s="49">
        <v>90948</v>
      </c>
      <c r="F258" s="47" t="s">
        <v>602</v>
      </c>
      <c r="H258" s="47" t="s">
        <v>315</v>
      </c>
      <c r="I258" s="49">
        <v>10049044</v>
      </c>
    </row>
    <row r="259" spans="1:9" ht="12.75">
      <c r="A259" s="47" t="s">
        <v>61</v>
      </c>
      <c r="B259" s="49">
        <v>57147</v>
      </c>
      <c r="E259" s="49">
        <v>91087</v>
      </c>
      <c r="F259" s="47" t="s">
        <v>603</v>
      </c>
      <c r="H259" s="47" t="s">
        <v>547</v>
      </c>
      <c r="I259" s="49">
        <v>79118</v>
      </c>
    </row>
    <row r="260" spans="1:9" ht="12.75">
      <c r="A260" s="47" t="s">
        <v>64</v>
      </c>
      <c r="B260" s="49">
        <v>39001020</v>
      </c>
      <c r="E260" s="49">
        <v>91203</v>
      </c>
      <c r="F260" s="47" t="s">
        <v>65</v>
      </c>
      <c r="H260" s="47" t="s">
        <v>318</v>
      </c>
      <c r="I260" s="49">
        <v>108907</v>
      </c>
    </row>
    <row r="261" spans="1:9" ht="12.75">
      <c r="A261" s="47" t="s">
        <v>67</v>
      </c>
      <c r="B261" s="49">
        <v>3268879</v>
      </c>
      <c r="E261" s="49">
        <v>91225</v>
      </c>
      <c r="F261" s="47" t="s">
        <v>604</v>
      </c>
      <c r="H261" s="47" t="s">
        <v>78</v>
      </c>
      <c r="I261" s="49">
        <v>1058</v>
      </c>
    </row>
    <row r="262" spans="1:9" ht="12.75">
      <c r="A262" s="47" t="s">
        <v>70</v>
      </c>
      <c r="B262" s="49">
        <v>67562394</v>
      </c>
      <c r="E262" s="49">
        <v>91576</v>
      </c>
      <c r="F262" s="47" t="s">
        <v>258</v>
      </c>
      <c r="H262" s="47" t="s">
        <v>605</v>
      </c>
      <c r="I262" s="49">
        <v>510156</v>
      </c>
    </row>
    <row r="263" spans="1:9" ht="12.75">
      <c r="A263" s="47" t="s">
        <v>73</v>
      </c>
      <c r="B263" s="49">
        <v>35822469</v>
      </c>
      <c r="E263" s="49">
        <v>91598</v>
      </c>
      <c r="F263" s="47" t="s">
        <v>273</v>
      </c>
      <c r="H263" s="47" t="s">
        <v>606</v>
      </c>
      <c r="I263" s="49">
        <v>124481</v>
      </c>
    </row>
    <row r="264" spans="1:9" ht="12.75">
      <c r="A264" s="47" t="s">
        <v>76</v>
      </c>
      <c r="B264" s="49">
        <v>55673897</v>
      </c>
      <c r="E264" s="49">
        <v>91941</v>
      </c>
      <c r="F264" s="47" t="s">
        <v>300</v>
      </c>
      <c r="H264" s="47" t="s">
        <v>506</v>
      </c>
      <c r="I264" s="49">
        <v>75456</v>
      </c>
    </row>
    <row r="265" spans="1:9" ht="12.75">
      <c r="A265" s="47" t="s">
        <v>79</v>
      </c>
      <c r="B265" s="49">
        <v>70648269</v>
      </c>
      <c r="E265" s="49">
        <v>92524</v>
      </c>
      <c r="F265" s="47" t="s">
        <v>529</v>
      </c>
      <c r="H265" s="47" t="s">
        <v>322</v>
      </c>
      <c r="I265" s="49">
        <v>67663</v>
      </c>
    </row>
    <row r="266" spans="1:9" ht="12.75">
      <c r="A266" s="47" t="s">
        <v>82</v>
      </c>
      <c r="B266" s="49">
        <v>39227286</v>
      </c>
      <c r="E266" s="49">
        <v>92671</v>
      </c>
      <c r="F266" s="47" t="s">
        <v>343</v>
      </c>
      <c r="H266" s="47" t="s">
        <v>607</v>
      </c>
      <c r="I266" s="49">
        <v>107302</v>
      </c>
    </row>
    <row r="267" spans="1:9" ht="12.75">
      <c r="A267" s="47" t="s">
        <v>85</v>
      </c>
      <c r="B267" s="49">
        <v>57117449</v>
      </c>
      <c r="E267" s="49">
        <v>92875</v>
      </c>
      <c r="F267" s="47" t="s">
        <v>274</v>
      </c>
      <c r="H267" s="47" t="s">
        <v>84</v>
      </c>
      <c r="I267" s="49">
        <v>1060</v>
      </c>
    </row>
    <row r="268" spans="1:9" ht="12.75">
      <c r="A268" s="47" t="s">
        <v>87</v>
      </c>
      <c r="B268" s="49">
        <v>57653857</v>
      </c>
      <c r="E268" s="49">
        <v>92933</v>
      </c>
      <c r="F268" s="47" t="s">
        <v>349</v>
      </c>
      <c r="H268" s="47" t="s">
        <v>86</v>
      </c>
      <c r="I268" s="49">
        <v>1065</v>
      </c>
    </row>
    <row r="269" spans="1:9" ht="12.75">
      <c r="A269" s="47" t="s">
        <v>90</v>
      </c>
      <c r="B269" s="49">
        <v>72918219</v>
      </c>
      <c r="E269" s="49">
        <v>94360</v>
      </c>
      <c r="F269" s="47" t="s">
        <v>295</v>
      </c>
      <c r="H269" s="47" t="s">
        <v>523</v>
      </c>
      <c r="I269" s="49">
        <v>76062</v>
      </c>
    </row>
    <row r="270" spans="1:9" ht="12.75">
      <c r="A270" s="47" t="s">
        <v>93</v>
      </c>
      <c r="B270" s="49">
        <v>19408743</v>
      </c>
      <c r="E270" s="49">
        <v>94586</v>
      </c>
      <c r="F270" s="47" t="s">
        <v>608</v>
      </c>
      <c r="H270" s="47" t="s">
        <v>609</v>
      </c>
      <c r="I270" s="49">
        <v>126998</v>
      </c>
    </row>
    <row r="271" spans="1:9" ht="12.75">
      <c r="A271" s="47" t="s">
        <v>96</v>
      </c>
      <c r="B271" s="49">
        <v>57117416</v>
      </c>
      <c r="E271" s="49">
        <v>94597</v>
      </c>
      <c r="F271" s="47" t="s">
        <v>610</v>
      </c>
      <c r="H271" s="47" t="s">
        <v>611</v>
      </c>
      <c r="I271" s="49">
        <v>1897456</v>
      </c>
    </row>
    <row r="272" spans="1:9" ht="12.75">
      <c r="A272" s="47" t="s">
        <v>99</v>
      </c>
      <c r="B272" s="49">
        <v>40321764</v>
      </c>
      <c r="E272" s="49">
        <v>94757</v>
      </c>
      <c r="F272" s="47" t="s">
        <v>612</v>
      </c>
      <c r="H272" s="47" t="s">
        <v>13</v>
      </c>
      <c r="I272" s="49">
        <v>7440473</v>
      </c>
    </row>
    <row r="273" spans="1:9" ht="12.75">
      <c r="A273" s="47" t="s">
        <v>102</v>
      </c>
      <c r="B273" s="49">
        <v>96184</v>
      </c>
      <c r="E273" s="49">
        <v>94780</v>
      </c>
      <c r="F273" s="47" t="s">
        <v>613</v>
      </c>
      <c r="H273" s="47" t="s">
        <v>136</v>
      </c>
      <c r="I273" s="49">
        <v>1333820</v>
      </c>
    </row>
    <row r="274" spans="1:9" ht="12.75">
      <c r="A274" s="47" t="s">
        <v>105</v>
      </c>
      <c r="B274" s="49">
        <v>120821</v>
      </c>
      <c r="E274" s="49">
        <v>95067</v>
      </c>
      <c r="F274" s="47" t="s">
        <v>614</v>
      </c>
      <c r="H274" s="47" t="s">
        <v>139</v>
      </c>
      <c r="I274" s="49">
        <v>18540299</v>
      </c>
    </row>
    <row r="275" spans="1:9" ht="12.75">
      <c r="A275" s="47" t="s">
        <v>108</v>
      </c>
      <c r="B275" s="49">
        <v>95636</v>
      </c>
      <c r="E275" s="49">
        <v>95476</v>
      </c>
      <c r="F275" s="47" t="s">
        <v>489</v>
      </c>
      <c r="H275" s="47" t="s">
        <v>325</v>
      </c>
      <c r="I275" s="49">
        <v>218019</v>
      </c>
    </row>
    <row r="276" spans="1:9" ht="12.75">
      <c r="A276" s="47" t="s">
        <v>110</v>
      </c>
      <c r="B276" s="49">
        <v>96128</v>
      </c>
      <c r="E276" s="49">
        <v>95487</v>
      </c>
      <c r="F276" s="47" t="s">
        <v>486</v>
      </c>
      <c r="H276" s="47" t="s">
        <v>586</v>
      </c>
      <c r="I276" s="49">
        <v>87296</v>
      </c>
    </row>
    <row r="277" spans="1:9" ht="12.75">
      <c r="A277" s="47" t="s">
        <v>113</v>
      </c>
      <c r="B277" s="49">
        <v>95501</v>
      </c>
      <c r="E277" s="49">
        <v>95501</v>
      </c>
      <c r="F277" s="47" t="s">
        <v>113</v>
      </c>
      <c r="H277" s="47" t="s">
        <v>615</v>
      </c>
      <c r="I277" s="49">
        <v>15663271</v>
      </c>
    </row>
    <row r="278" spans="1:9" ht="12.75">
      <c r="A278" s="47" t="s">
        <v>115</v>
      </c>
      <c r="B278" s="49">
        <v>540590</v>
      </c>
      <c r="E278" s="49">
        <v>95534</v>
      </c>
      <c r="F278" s="47" t="s">
        <v>616</v>
      </c>
      <c r="H278" s="47" t="s">
        <v>617</v>
      </c>
      <c r="I278" s="49">
        <v>6358538</v>
      </c>
    </row>
    <row r="279" spans="1:9" ht="12.75">
      <c r="A279" s="47" t="s">
        <v>117</v>
      </c>
      <c r="B279" s="49">
        <v>78875</v>
      </c>
      <c r="E279" s="49">
        <v>95578</v>
      </c>
      <c r="F279" s="47" t="s">
        <v>255</v>
      </c>
      <c r="H279" s="47" t="s">
        <v>269</v>
      </c>
      <c r="I279" s="49">
        <v>50419</v>
      </c>
    </row>
    <row r="280" spans="1:9" ht="12.75">
      <c r="A280" s="47" t="s">
        <v>119</v>
      </c>
      <c r="B280" s="49">
        <v>1615801</v>
      </c>
      <c r="E280" s="49">
        <v>95636</v>
      </c>
      <c r="F280" s="47" t="s">
        <v>108</v>
      </c>
      <c r="H280" s="47" t="s">
        <v>618</v>
      </c>
      <c r="I280" s="49">
        <v>8007452</v>
      </c>
    </row>
    <row r="281" spans="1:9" ht="12.75">
      <c r="A281" s="47" t="s">
        <v>121</v>
      </c>
      <c r="B281" s="49">
        <v>540738</v>
      </c>
      <c r="E281" s="49">
        <v>95692</v>
      </c>
      <c r="F281" s="47" t="s">
        <v>81</v>
      </c>
      <c r="H281" s="47" t="s">
        <v>14</v>
      </c>
      <c r="I281" s="49">
        <v>7440484</v>
      </c>
    </row>
    <row r="282" spans="1:9" ht="12.75">
      <c r="A282" s="47" t="s">
        <v>124</v>
      </c>
      <c r="B282" s="49">
        <v>122667</v>
      </c>
      <c r="E282" s="49">
        <v>95807</v>
      </c>
      <c r="F282" s="47" t="s">
        <v>220</v>
      </c>
      <c r="H282" s="47" t="s">
        <v>89</v>
      </c>
      <c r="I282" s="49">
        <v>1066</v>
      </c>
    </row>
    <row r="283" spans="1:9" ht="12.75">
      <c r="A283" s="47" t="s">
        <v>127</v>
      </c>
      <c r="B283" s="49">
        <v>106887</v>
      </c>
      <c r="E283" s="49">
        <v>95830</v>
      </c>
      <c r="F283" s="47" t="s">
        <v>345</v>
      </c>
      <c r="H283" s="47" t="s">
        <v>92</v>
      </c>
      <c r="I283" s="49">
        <v>1068</v>
      </c>
    </row>
    <row r="284" spans="1:9" ht="12.75">
      <c r="A284" s="47" t="s">
        <v>130</v>
      </c>
      <c r="B284" s="49">
        <v>106990</v>
      </c>
      <c r="E284" s="49">
        <v>95954</v>
      </c>
      <c r="F284" s="47" t="s">
        <v>208</v>
      </c>
      <c r="H284" s="47" t="s">
        <v>15</v>
      </c>
      <c r="I284" s="49">
        <v>7440508</v>
      </c>
    </row>
    <row r="285" spans="1:9" ht="12.75">
      <c r="A285" s="47" t="s">
        <v>133</v>
      </c>
      <c r="B285" s="49">
        <v>541731</v>
      </c>
      <c r="E285" s="49">
        <v>96093</v>
      </c>
      <c r="F285" s="47" t="s">
        <v>619</v>
      </c>
      <c r="H285" s="47" t="s">
        <v>95</v>
      </c>
      <c r="I285" s="49">
        <v>1070</v>
      </c>
    </row>
    <row r="286" spans="1:9" ht="12.75">
      <c r="A286" s="47" t="s">
        <v>135</v>
      </c>
      <c r="B286" s="49">
        <v>542756</v>
      </c>
      <c r="E286" s="49">
        <v>96128</v>
      </c>
      <c r="F286" s="47" t="s">
        <v>110</v>
      </c>
      <c r="H286" s="47" t="s">
        <v>328</v>
      </c>
      <c r="I286" s="49">
        <v>1319773</v>
      </c>
    </row>
    <row r="287" spans="1:9" ht="12.75">
      <c r="A287" s="47" t="s">
        <v>138</v>
      </c>
      <c r="B287" s="49">
        <v>1120714</v>
      </c>
      <c r="E287" s="49">
        <v>96139</v>
      </c>
      <c r="F287" s="47" t="s">
        <v>203</v>
      </c>
      <c r="H287" s="47" t="s">
        <v>620</v>
      </c>
      <c r="I287" s="49">
        <v>4170303</v>
      </c>
    </row>
    <row r="288" spans="1:9" ht="12.75">
      <c r="A288" s="47" t="s">
        <v>141</v>
      </c>
      <c r="B288" s="49">
        <v>55981</v>
      </c>
      <c r="E288" s="49">
        <v>96184</v>
      </c>
      <c r="F288" s="47" t="s">
        <v>102</v>
      </c>
      <c r="H288" s="47" t="s">
        <v>330</v>
      </c>
      <c r="I288" s="49">
        <v>98828</v>
      </c>
    </row>
    <row r="289" spans="1:9" ht="12.75">
      <c r="A289" s="47" t="s">
        <v>143</v>
      </c>
      <c r="B289" s="49">
        <v>764410</v>
      </c>
      <c r="E289" s="49">
        <v>96333</v>
      </c>
      <c r="F289" s="47" t="s">
        <v>457</v>
      </c>
      <c r="H289" s="47" t="s">
        <v>558</v>
      </c>
      <c r="I289" s="49">
        <v>80159</v>
      </c>
    </row>
    <row r="290" spans="1:9" ht="12.75">
      <c r="A290" s="47" t="s">
        <v>145</v>
      </c>
      <c r="B290" s="49">
        <v>123911</v>
      </c>
      <c r="E290" s="49">
        <v>96457</v>
      </c>
      <c r="F290" s="47" t="s">
        <v>621</v>
      </c>
      <c r="H290" s="47" t="s">
        <v>333</v>
      </c>
      <c r="I290" s="49">
        <v>135206</v>
      </c>
    </row>
    <row r="291" spans="1:9" ht="12.75">
      <c r="A291" s="47" t="s">
        <v>147</v>
      </c>
      <c r="B291" s="49">
        <v>42397648</v>
      </c>
      <c r="E291" s="49">
        <v>97563</v>
      </c>
      <c r="F291" s="47" t="s">
        <v>622</v>
      </c>
      <c r="H291" s="47" t="s">
        <v>623</v>
      </c>
      <c r="I291" s="49">
        <v>21725462</v>
      </c>
    </row>
    <row r="292" spans="1:9" ht="12.75">
      <c r="A292" s="47" t="s">
        <v>150</v>
      </c>
      <c r="B292" s="49">
        <v>42397659</v>
      </c>
      <c r="E292" s="49">
        <v>98077</v>
      </c>
      <c r="F292" s="47" t="s">
        <v>510</v>
      </c>
      <c r="H292" s="47" t="s">
        <v>98</v>
      </c>
      <c r="I292" s="49">
        <v>1073</v>
      </c>
    </row>
    <row r="293" spans="1:9" ht="12.75">
      <c r="A293" s="47" t="s">
        <v>153</v>
      </c>
      <c r="B293" s="49">
        <v>555840</v>
      </c>
      <c r="E293" s="49">
        <v>98828</v>
      </c>
      <c r="F293" s="47" t="s">
        <v>330</v>
      </c>
      <c r="H293" s="47" t="s">
        <v>337</v>
      </c>
      <c r="I293" s="49">
        <v>57125</v>
      </c>
    </row>
    <row r="294" spans="1:9" ht="12.75">
      <c r="A294" s="47" t="s">
        <v>155</v>
      </c>
      <c r="B294" s="49">
        <v>82280</v>
      </c>
      <c r="E294" s="49">
        <v>98862</v>
      </c>
      <c r="F294" s="47" t="s">
        <v>404</v>
      </c>
      <c r="H294" s="47" t="s">
        <v>624</v>
      </c>
      <c r="I294" s="49">
        <v>14901087</v>
      </c>
    </row>
    <row r="295" spans="1:9" ht="12.75">
      <c r="A295" s="47" t="s">
        <v>157</v>
      </c>
      <c r="B295" s="49">
        <v>134327</v>
      </c>
      <c r="E295" s="49">
        <v>98873</v>
      </c>
      <c r="F295" s="47" t="s">
        <v>265</v>
      </c>
      <c r="H295" s="47" t="s">
        <v>339</v>
      </c>
      <c r="I295" s="49">
        <v>110827</v>
      </c>
    </row>
    <row r="296" spans="1:9" ht="12.75">
      <c r="A296" s="47" t="s">
        <v>160</v>
      </c>
      <c r="B296" s="49">
        <v>5522430</v>
      </c>
      <c r="E296" s="49">
        <v>98884</v>
      </c>
      <c r="F296" s="47" t="s">
        <v>511</v>
      </c>
      <c r="H296" s="47" t="s">
        <v>625</v>
      </c>
      <c r="I296" s="49">
        <v>108930</v>
      </c>
    </row>
    <row r="297" spans="1:9" ht="12.75">
      <c r="A297" s="47" t="s">
        <v>163</v>
      </c>
      <c r="B297" s="49">
        <v>3570750</v>
      </c>
      <c r="E297" s="49">
        <v>98953</v>
      </c>
      <c r="F297" s="47" t="s">
        <v>626</v>
      </c>
      <c r="H297" s="47" t="s">
        <v>441</v>
      </c>
      <c r="I297" s="49">
        <v>66819</v>
      </c>
    </row>
    <row r="298" spans="1:9" ht="12.75">
      <c r="A298" s="47" t="s">
        <v>83</v>
      </c>
      <c r="B298" s="49">
        <v>540841</v>
      </c>
      <c r="E298" s="49">
        <v>99592</v>
      </c>
      <c r="F298" s="47" t="s">
        <v>374</v>
      </c>
      <c r="H298" s="47" t="s">
        <v>254</v>
      </c>
      <c r="I298" s="49">
        <v>50180</v>
      </c>
    </row>
    <row r="299" spans="1:9" ht="12.75">
      <c r="A299" s="47" t="s">
        <v>168</v>
      </c>
      <c r="B299" s="49">
        <v>39635319</v>
      </c>
      <c r="E299" s="49">
        <v>99650</v>
      </c>
      <c r="F299" s="47" t="s">
        <v>627</v>
      </c>
      <c r="H299" s="47" t="s">
        <v>628</v>
      </c>
      <c r="I299" s="49">
        <v>13121705</v>
      </c>
    </row>
    <row r="300" spans="1:9" ht="12.75">
      <c r="A300" s="47" t="s">
        <v>170</v>
      </c>
      <c r="B300" s="49">
        <v>38380084</v>
      </c>
      <c r="E300" s="49">
        <v>99661</v>
      </c>
      <c r="F300" s="47" t="s">
        <v>629</v>
      </c>
      <c r="H300" s="47" t="s">
        <v>630</v>
      </c>
      <c r="I300" s="49">
        <v>147944</v>
      </c>
    </row>
    <row r="301" spans="1:9" ht="12.75">
      <c r="A301" s="47" t="s">
        <v>173</v>
      </c>
      <c r="B301" s="49">
        <v>69782907</v>
      </c>
      <c r="E301" s="49">
        <v>100027</v>
      </c>
      <c r="F301" s="47" t="s">
        <v>352</v>
      </c>
      <c r="H301" s="47" t="s">
        <v>631</v>
      </c>
      <c r="I301" s="49">
        <v>3468631</v>
      </c>
    </row>
    <row r="302" spans="1:9" ht="12.75">
      <c r="A302" s="47" t="s">
        <v>175</v>
      </c>
      <c r="B302" s="49">
        <v>32598144</v>
      </c>
      <c r="E302" s="49">
        <v>100210</v>
      </c>
      <c r="F302" s="47" t="s">
        <v>632</v>
      </c>
      <c r="H302" s="47" t="s">
        <v>569</v>
      </c>
      <c r="I302" s="49">
        <v>81889</v>
      </c>
    </row>
    <row r="303" spans="1:9" ht="12.75">
      <c r="A303" s="47" t="s">
        <v>178</v>
      </c>
      <c r="B303" s="49">
        <v>52663726</v>
      </c>
      <c r="E303" s="49">
        <v>100254</v>
      </c>
      <c r="F303" s="47" t="s">
        <v>633</v>
      </c>
      <c r="H303" s="47" t="s">
        <v>634</v>
      </c>
      <c r="I303" s="49">
        <v>2092560</v>
      </c>
    </row>
    <row r="304" spans="1:9" ht="12.75">
      <c r="A304" s="47" t="s">
        <v>180</v>
      </c>
      <c r="B304" s="49">
        <v>74472370</v>
      </c>
      <c r="E304" s="49">
        <v>100403</v>
      </c>
      <c r="F304" s="47" t="s">
        <v>360</v>
      </c>
      <c r="H304" s="47" t="s">
        <v>635</v>
      </c>
      <c r="I304" s="49">
        <v>5160021</v>
      </c>
    </row>
    <row r="305" spans="1:9" ht="12.75">
      <c r="A305" s="47" t="s">
        <v>183</v>
      </c>
      <c r="B305" s="49">
        <v>31508006</v>
      </c>
      <c r="E305" s="49">
        <v>100414</v>
      </c>
      <c r="F305" s="47" t="s">
        <v>48</v>
      </c>
      <c r="H305" s="47" t="s">
        <v>636</v>
      </c>
      <c r="I305" s="49">
        <v>4342034</v>
      </c>
    </row>
    <row r="306" spans="1:9" ht="12.75">
      <c r="A306" s="47" t="s">
        <v>186</v>
      </c>
      <c r="B306" s="49">
        <v>65510443</v>
      </c>
      <c r="E306" s="49">
        <v>100425</v>
      </c>
      <c r="F306" s="47" t="s">
        <v>30</v>
      </c>
      <c r="H306" s="47" t="s">
        <v>637</v>
      </c>
      <c r="I306" s="49">
        <v>1596845</v>
      </c>
    </row>
    <row r="307" spans="1:9" ht="12.75">
      <c r="A307" s="47" t="s">
        <v>189</v>
      </c>
      <c r="B307" s="49">
        <v>60851345</v>
      </c>
      <c r="E307" s="49">
        <v>100447</v>
      </c>
      <c r="F307" s="47" t="s">
        <v>298</v>
      </c>
      <c r="H307" s="47" t="s">
        <v>638</v>
      </c>
      <c r="I307" s="49">
        <v>17230885</v>
      </c>
    </row>
    <row r="308" spans="1:9" ht="12.75">
      <c r="A308" s="47" t="s">
        <v>192</v>
      </c>
      <c r="B308" s="49">
        <v>58902</v>
      </c>
      <c r="E308" s="49">
        <v>100754</v>
      </c>
      <c r="F308" s="47" t="s">
        <v>639</v>
      </c>
      <c r="H308" s="47" t="s">
        <v>640</v>
      </c>
      <c r="I308" s="49">
        <v>20830813</v>
      </c>
    </row>
    <row r="309" spans="1:9" ht="12.75">
      <c r="A309" s="47" t="s">
        <v>195</v>
      </c>
      <c r="B309" s="49">
        <v>57117314</v>
      </c>
      <c r="E309" s="49">
        <v>101020</v>
      </c>
      <c r="F309" s="47" t="s">
        <v>641</v>
      </c>
      <c r="H309" s="47" t="s">
        <v>642</v>
      </c>
      <c r="I309" s="49">
        <v>23541506</v>
      </c>
    </row>
    <row r="310" spans="1:9" ht="12.75">
      <c r="A310" s="47" t="s">
        <v>197</v>
      </c>
      <c r="B310" s="49">
        <v>51207319</v>
      </c>
      <c r="E310" s="49">
        <v>101144</v>
      </c>
      <c r="F310" s="47" t="s">
        <v>332</v>
      </c>
      <c r="H310" s="47" t="s">
        <v>260</v>
      </c>
      <c r="I310" s="49">
        <v>50293</v>
      </c>
    </row>
    <row r="311" spans="1:9" ht="12.75">
      <c r="A311" s="47" t="s">
        <v>200</v>
      </c>
      <c r="B311" s="49">
        <v>1746016</v>
      </c>
      <c r="E311" s="49">
        <v>101611</v>
      </c>
      <c r="F311" s="47" t="s">
        <v>329</v>
      </c>
      <c r="H311" s="47" t="s">
        <v>643</v>
      </c>
      <c r="I311" s="49">
        <v>1163195</v>
      </c>
    </row>
    <row r="312" spans="1:9" ht="12.75">
      <c r="A312" s="47" t="s">
        <v>203</v>
      </c>
      <c r="B312" s="49">
        <v>96139</v>
      </c>
      <c r="E312" s="49">
        <v>101688</v>
      </c>
      <c r="F312" s="47" t="s">
        <v>644</v>
      </c>
      <c r="H312" s="47" t="s">
        <v>645</v>
      </c>
      <c r="I312" s="49">
        <v>117817</v>
      </c>
    </row>
    <row r="313" spans="1:9" ht="12.75">
      <c r="A313" s="47" t="s">
        <v>206</v>
      </c>
      <c r="B313" s="49">
        <v>78886</v>
      </c>
      <c r="E313" s="49">
        <v>101779</v>
      </c>
      <c r="F313" s="47" t="s">
        <v>336</v>
      </c>
      <c r="H313" s="47" t="s">
        <v>101</v>
      </c>
      <c r="I313" s="49">
        <v>1075</v>
      </c>
    </row>
    <row r="314" spans="1:9" ht="12.75">
      <c r="A314" s="47" t="s">
        <v>208</v>
      </c>
      <c r="B314" s="49">
        <v>95954</v>
      </c>
      <c r="E314" s="49">
        <v>101804</v>
      </c>
      <c r="F314" s="47" t="s">
        <v>324</v>
      </c>
      <c r="H314" s="47" t="s">
        <v>646</v>
      </c>
      <c r="I314" s="49">
        <v>2303164</v>
      </c>
    </row>
    <row r="315" spans="1:9" ht="12.75">
      <c r="A315" s="47" t="s">
        <v>211</v>
      </c>
      <c r="B315" s="49">
        <v>88062</v>
      </c>
      <c r="E315" s="49">
        <v>101906</v>
      </c>
      <c r="F315" s="47" t="s">
        <v>647</v>
      </c>
      <c r="H315" s="47" t="s">
        <v>104</v>
      </c>
      <c r="I315" s="49">
        <v>1078</v>
      </c>
    </row>
    <row r="316" spans="1:9" ht="12.75">
      <c r="A316" s="47" t="s">
        <v>214</v>
      </c>
      <c r="B316" s="49">
        <v>615054</v>
      </c>
      <c r="E316" s="49">
        <v>103231</v>
      </c>
      <c r="F316" s="47" t="s">
        <v>536</v>
      </c>
      <c r="H316" s="47" t="s">
        <v>648</v>
      </c>
      <c r="I316" s="49">
        <v>334883</v>
      </c>
    </row>
    <row r="317" spans="1:9" ht="12.75">
      <c r="A317" s="47" t="s">
        <v>217</v>
      </c>
      <c r="B317" s="49">
        <v>39156417</v>
      </c>
      <c r="E317" s="49">
        <v>103333</v>
      </c>
      <c r="F317" s="47" t="s">
        <v>487</v>
      </c>
      <c r="H317" s="47" t="s">
        <v>342</v>
      </c>
      <c r="I317" s="49">
        <v>226368</v>
      </c>
    </row>
    <row r="318" spans="1:9" ht="12.75">
      <c r="A318" s="47" t="s">
        <v>220</v>
      </c>
      <c r="B318" s="49">
        <v>95807</v>
      </c>
      <c r="E318" s="49">
        <v>104949</v>
      </c>
      <c r="F318" s="47" t="s">
        <v>649</v>
      </c>
      <c r="H318" s="47" t="s">
        <v>305</v>
      </c>
      <c r="I318" s="49">
        <v>53703</v>
      </c>
    </row>
    <row r="319" spans="1:9" ht="12.75">
      <c r="A319" s="47" t="s">
        <v>223</v>
      </c>
      <c r="B319" s="49">
        <v>120832</v>
      </c>
      <c r="E319" s="49">
        <v>105602</v>
      </c>
      <c r="F319" s="47" t="s">
        <v>561</v>
      </c>
      <c r="H319" s="47" t="s">
        <v>346</v>
      </c>
      <c r="I319" s="49">
        <v>224420</v>
      </c>
    </row>
    <row r="320" spans="1:9" ht="12.75">
      <c r="A320" s="47" t="s">
        <v>226</v>
      </c>
      <c r="B320" s="49">
        <v>105679</v>
      </c>
      <c r="E320" s="49">
        <v>105679</v>
      </c>
      <c r="F320" s="47" t="s">
        <v>226</v>
      </c>
      <c r="H320" s="47" t="s">
        <v>348</v>
      </c>
      <c r="I320" s="49">
        <v>192654</v>
      </c>
    </row>
    <row r="321" spans="1:9" ht="12.75">
      <c r="A321" s="47" t="s">
        <v>229</v>
      </c>
      <c r="B321" s="49">
        <v>51285</v>
      </c>
      <c r="E321" s="49">
        <v>106423</v>
      </c>
      <c r="F321" s="47" t="s">
        <v>650</v>
      </c>
      <c r="H321" s="47" t="s">
        <v>350</v>
      </c>
      <c r="I321" s="49">
        <v>189640</v>
      </c>
    </row>
    <row r="322" spans="1:9" ht="12.75">
      <c r="A322" s="47" t="s">
        <v>232</v>
      </c>
      <c r="B322" s="49">
        <v>121142</v>
      </c>
      <c r="E322" s="49">
        <v>106445</v>
      </c>
      <c r="F322" s="47" t="s">
        <v>492</v>
      </c>
      <c r="H322" s="47" t="s">
        <v>353</v>
      </c>
      <c r="I322" s="49">
        <v>189559</v>
      </c>
    </row>
    <row r="323" spans="1:9" ht="12.75">
      <c r="A323" s="47" t="s">
        <v>234</v>
      </c>
      <c r="B323" s="49">
        <v>606202</v>
      </c>
      <c r="E323" s="49">
        <v>106467</v>
      </c>
      <c r="F323" s="47" t="s">
        <v>651</v>
      </c>
      <c r="H323" s="47" t="s">
        <v>356</v>
      </c>
      <c r="I323" s="49">
        <v>191300</v>
      </c>
    </row>
    <row r="324" spans="1:9" ht="12.75">
      <c r="A324" s="47" t="s">
        <v>237</v>
      </c>
      <c r="B324" s="49">
        <v>87627</v>
      </c>
      <c r="E324" s="49">
        <v>106478</v>
      </c>
      <c r="F324" s="47" t="s">
        <v>652</v>
      </c>
      <c r="H324" s="47" t="s">
        <v>552</v>
      </c>
      <c r="I324" s="49">
        <v>132649</v>
      </c>
    </row>
    <row r="325" spans="1:9" ht="12.75">
      <c r="A325" s="47" t="s">
        <v>240</v>
      </c>
      <c r="B325" s="49">
        <v>53963</v>
      </c>
      <c r="E325" s="49">
        <v>106490</v>
      </c>
      <c r="F325" s="47" t="s">
        <v>653</v>
      </c>
      <c r="H325" s="47" t="s">
        <v>107</v>
      </c>
      <c r="I325" s="49">
        <v>1080</v>
      </c>
    </row>
    <row r="326" spans="1:9" ht="12.75">
      <c r="A326" s="47" t="s">
        <v>243</v>
      </c>
      <c r="B326" s="49">
        <v>68006837</v>
      </c>
      <c r="E326" s="49">
        <v>106503</v>
      </c>
      <c r="F326" s="47" t="s">
        <v>654</v>
      </c>
      <c r="H326" s="47" t="s">
        <v>577</v>
      </c>
      <c r="I326" s="49">
        <v>84742</v>
      </c>
    </row>
    <row r="327" spans="1:9" ht="12.75">
      <c r="A327" s="47" t="s">
        <v>246</v>
      </c>
      <c r="B327" s="49">
        <v>712685</v>
      </c>
      <c r="E327" s="49">
        <v>106514</v>
      </c>
      <c r="F327" s="47" t="s">
        <v>655</v>
      </c>
      <c r="H327" s="47" t="s">
        <v>656</v>
      </c>
      <c r="I327" s="49">
        <v>25321226</v>
      </c>
    </row>
    <row r="328" spans="1:9" ht="12.75">
      <c r="A328" s="47" t="s">
        <v>249</v>
      </c>
      <c r="B328" s="49">
        <v>117793</v>
      </c>
      <c r="E328" s="49">
        <v>106876</v>
      </c>
      <c r="F328" s="47" t="s">
        <v>358</v>
      </c>
      <c r="H328" s="47" t="s">
        <v>517</v>
      </c>
      <c r="I328" s="49">
        <v>75718</v>
      </c>
    </row>
    <row r="329" spans="1:9" ht="12.75">
      <c r="A329" s="47" t="s">
        <v>252</v>
      </c>
      <c r="B329" s="49">
        <v>532274</v>
      </c>
      <c r="E329" s="49">
        <v>106887</v>
      </c>
      <c r="F329" s="47" t="s">
        <v>127</v>
      </c>
      <c r="H329" s="47" t="s">
        <v>472</v>
      </c>
      <c r="I329" s="49">
        <v>72548</v>
      </c>
    </row>
    <row r="330" spans="1:9" ht="12.75">
      <c r="A330" s="47" t="s">
        <v>255</v>
      </c>
      <c r="B330" s="49">
        <v>95578</v>
      </c>
      <c r="E330" s="49">
        <v>106898</v>
      </c>
      <c r="F330" s="47" t="s">
        <v>657</v>
      </c>
      <c r="H330" s="47" t="s">
        <v>474</v>
      </c>
      <c r="I330" s="49">
        <v>72559</v>
      </c>
    </row>
    <row r="331" spans="1:9" ht="12.75">
      <c r="A331" s="47" t="s">
        <v>258</v>
      </c>
      <c r="B331" s="49">
        <v>91576</v>
      </c>
      <c r="E331" s="49">
        <v>106934</v>
      </c>
      <c r="F331" s="47" t="s">
        <v>392</v>
      </c>
      <c r="H331" s="47" t="s">
        <v>504</v>
      </c>
      <c r="I331" s="49">
        <v>75434</v>
      </c>
    </row>
    <row r="332" spans="1:9" ht="12.75">
      <c r="A332" s="47" t="s">
        <v>261</v>
      </c>
      <c r="B332" s="49">
        <v>129157</v>
      </c>
      <c r="E332" s="49">
        <v>106990</v>
      </c>
      <c r="F332" s="47" t="s">
        <v>130</v>
      </c>
      <c r="H332" s="47" t="s">
        <v>612</v>
      </c>
      <c r="I332" s="49">
        <v>94757</v>
      </c>
    </row>
    <row r="333" spans="1:9" ht="12.75">
      <c r="A333" s="47" t="s">
        <v>264</v>
      </c>
      <c r="B333" s="49">
        <v>75558</v>
      </c>
      <c r="E333" s="49">
        <v>107028</v>
      </c>
      <c r="F333" s="47" t="s">
        <v>244</v>
      </c>
      <c r="H333" s="47" t="s">
        <v>423</v>
      </c>
      <c r="I333" s="49">
        <v>62737</v>
      </c>
    </row>
    <row r="334" spans="1:9" ht="12.75">
      <c r="A334" s="47" t="s">
        <v>267</v>
      </c>
      <c r="B334" s="49">
        <v>75865</v>
      </c>
      <c r="E334" s="49">
        <v>107051</v>
      </c>
      <c r="F334" s="47" t="s">
        <v>247</v>
      </c>
      <c r="H334" s="47" t="s">
        <v>658</v>
      </c>
      <c r="I334" s="49">
        <v>115322</v>
      </c>
    </row>
    <row r="335" spans="1:9" ht="12.75">
      <c r="A335" s="47" t="s">
        <v>270</v>
      </c>
      <c r="B335" s="49">
        <v>109068</v>
      </c>
      <c r="E335" s="49">
        <v>107062</v>
      </c>
      <c r="F335" s="47" t="s">
        <v>394</v>
      </c>
      <c r="H335" s="47" t="s">
        <v>403</v>
      </c>
      <c r="I335" s="49">
        <v>60571</v>
      </c>
    </row>
    <row r="336" spans="1:9" ht="12.75">
      <c r="A336" s="47" t="s">
        <v>273</v>
      </c>
      <c r="B336" s="49">
        <v>91598</v>
      </c>
      <c r="E336" s="49">
        <v>107131</v>
      </c>
      <c r="F336" s="47" t="s">
        <v>29</v>
      </c>
      <c r="H336" s="47" t="s">
        <v>576</v>
      </c>
      <c r="I336" s="49">
        <v>84173</v>
      </c>
    </row>
    <row r="337" spans="1:9" ht="12.75">
      <c r="A337" s="47" t="s">
        <v>276</v>
      </c>
      <c r="B337" s="49">
        <v>607578</v>
      </c>
      <c r="E337" s="49">
        <v>107186</v>
      </c>
      <c r="F337" s="47" t="s">
        <v>433</v>
      </c>
      <c r="H337" s="47" t="s">
        <v>659</v>
      </c>
      <c r="I337" s="49">
        <v>1464535</v>
      </c>
    </row>
    <row r="338" spans="1:9" ht="12.75">
      <c r="A338" s="47" t="s">
        <v>278</v>
      </c>
      <c r="B338" s="49">
        <v>88755</v>
      </c>
      <c r="E338" s="49">
        <v>107211</v>
      </c>
      <c r="F338" s="47" t="s">
        <v>397</v>
      </c>
      <c r="H338" s="47" t="s">
        <v>207</v>
      </c>
      <c r="I338" s="49">
        <v>9901</v>
      </c>
    </row>
    <row r="339" spans="1:9" ht="12.75">
      <c r="A339" s="47" t="s">
        <v>280</v>
      </c>
      <c r="B339" s="49">
        <v>79469</v>
      </c>
      <c r="E339" s="49">
        <v>107302</v>
      </c>
      <c r="F339" s="47" t="s">
        <v>607</v>
      </c>
      <c r="H339" s="47" t="s">
        <v>210</v>
      </c>
      <c r="I339" s="49">
        <v>9902</v>
      </c>
    </row>
    <row r="340" spans="1:9" ht="12.75">
      <c r="A340" s="47" t="s">
        <v>282</v>
      </c>
      <c r="B340" s="49">
        <v>90437</v>
      </c>
      <c r="E340" s="49">
        <v>107982</v>
      </c>
      <c r="F340" s="52" t="s">
        <v>68</v>
      </c>
      <c r="H340" s="47" t="s">
        <v>363</v>
      </c>
      <c r="I340" s="49">
        <v>111422</v>
      </c>
    </row>
    <row r="341" spans="1:9" ht="12.75">
      <c r="A341" s="52" t="s">
        <v>285</v>
      </c>
      <c r="B341" s="49">
        <v>60153493</v>
      </c>
      <c r="E341" s="49">
        <v>107982</v>
      </c>
      <c r="F341" s="47" t="s">
        <v>71</v>
      </c>
      <c r="H341" s="47" t="s">
        <v>366</v>
      </c>
      <c r="I341" s="49">
        <v>84662</v>
      </c>
    </row>
    <row r="342" spans="1:9" ht="12.75">
      <c r="A342" s="47" t="s">
        <v>288</v>
      </c>
      <c r="B342" s="49">
        <v>32774166</v>
      </c>
      <c r="E342" s="49">
        <v>108054</v>
      </c>
      <c r="F342" s="47" t="s">
        <v>522</v>
      </c>
      <c r="H342" s="47" t="s">
        <v>369</v>
      </c>
      <c r="I342" s="49">
        <v>64675</v>
      </c>
    </row>
    <row r="343" spans="1:9" ht="12.75">
      <c r="A343" s="47" t="s">
        <v>291</v>
      </c>
      <c r="B343" s="49">
        <v>57465288</v>
      </c>
      <c r="E343" s="49">
        <v>108101</v>
      </c>
      <c r="F343" s="47" t="s">
        <v>88</v>
      </c>
      <c r="H343" s="47" t="s">
        <v>372</v>
      </c>
      <c r="I343" s="49">
        <v>111466</v>
      </c>
    </row>
    <row r="344" spans="1:9" ht="12.75">
      <c r="A344" s="47" t="s">
        <v>294</v>
      </c>
      <c r="B344" s="49">
        <v>32598133</v>
      </c>
      <c r="E344" s="49">
        <v>108101</v>
      </c>
      <c r="F344" s="52" t="s">
        <v>91</v>
      </c>
      <c r="H344" s="47" t="s">
        <v>375</v>
      </c>
      <c r="I344" s="49">
        <v>111966</v>
      </c>
    </row>
    <row r="345" spans="1:9" ht="12.75">
      <c r="A345" s="47" t="s">
        <v>297</v>
      </c>
      <c r="B345" s="49">
        <v>28434868</v>
      </c>
      <c r="E345" s="49">
        <v>108316</v>
      </c>
      <c r="F345" s="47" t="s">
        <v>660</v>
      </c>
      <c r="H345" s="47" t="s">
        <v>378</v>
      </c>
      <c r="I345" s="49">
        <v>112345</v>
      </c>
    </row>
    <row r="346" spans="1:9" ht="12.75">
      <c r="A346" s="47" t="s">
        <v>300</v>
      </c>
      <c r="B346" s="49">
        <v>91941</v>
      </c>
      <c r="E346" s="49">
        <v>108383</v>
      </c>
      <c r="F346" s="47" t="s">
        <v>481</v>
      </c>
      <c r="H346" s="47" t="s">
        <v>379</v>
      </c>
      <c r="I346" s="49">
        <v>111900</v>
      </c>
    </row>
    <row r="347" spans="1:9" ht="12.75">
      <c r="A347" s="47" t="s">
        <v>303</v>
      </c>
      <c r="B347" s="49">
        <v>119904</v>
      </c>
      <c r="E347" s="49">
        <v>108394</v>
      </c>
      <c r="F347" s="47" t="s">
        <v>454</v>
      </c>
      <c r="H347" s="47" t="s">
        <v>382</v>
      </c>
      <c r="I347" s="49">
        <v>111773</v>
      </c>
    </row>
    <row r="348" spans="1:9" ht="12.75">
      <c r="A348" s="47" t="s">
        <v>306</v>
      </c>
      <c r="B348" s="49">
        <v>20325400</v>
      </c>
      <c r="E348" s="49">
        <v>108601</v>
      </c>
      <c r="F348" s="47" t="s">
        <v>531</v>
      </c>
      <c r="H348" s="47" t="s">
        <v>340</v>
      </c>
      <c r="I348" s="49">
        <v>56531</v>
      </c>
    </row>
    <row r="349" spans="1:9" ht="12.75">
      <c r="A349" s="47" t="s">
        <v>308</v>
      </c>
      <c r="B349" s="49">
        <v>119937</v>
      </c>
      <c r="E349" s="49">
        <v>108656</v>
      </c>
      <c r="F349" s="52" t="s">
        <v>94</v>
      </c>
      <c r="H349" s="47" t="s">
        <v>647</v>
      </c>
      <c r="I349" s="49">
        <v>101906</v>
      </c>
    </row>
    <row r="350" spans="1:9" ht="12.75">
      <c r="A350" s="47" t="s">
        <v>311</v>
      </c>
      <c r="B350" s="49">
        <v>70362504</v>
      </c>
      <c r="E350" s="49">
        <v>108656</v>
      </c>
      <c r="F350" s="47" t="s">
        <v>97</v>
      </c>
      <c r="H350" s="47" t="s">
        <v>608</v>
      </c>
      <c r="I350" s="49">
        <v>94586</v>
      </c>
    </row>
    <row r="351" spans="1:9" ht="12.75">
      <c r="A351" s="47" t="s">
        <v>314</v>
      </c>
      <c r="B351" s="49">
        <v>6109973</v>
      </c>
      <c r="E351" s="49">
        <v>108883</v>
      </c>
      <c r="F351" s="47" t="s">
        <v>74</v>
      </c>
      <c r="H351" s="47" t="s">
        <v>553</v>
      </c>
      <c r="I351" s="49">
        <v>79447</v>
      </c>
    </row>
    <row r="352" spans="1:9" ht="12.75">
      <c r="A352" s="47" t="s">
        <v>317</v>
      </c>
      <c r="B352" s="49">
        <v>563473</v>
      </c>
      <c r="E352" s="49">
        <v>108907</v>
      </c>
      <c r="F352" s="47" t="s">
        <v>318</v>
      </c>
      <c r="H352" s="47" t="s">
        <v>455</v>
      </c>
      <c r="I352" s="49">
        <v>68122</v>
      </c>
    </row>
    <row r="353" spans="1:9" ht="12.75">
      <c r="A353" s="47" t="s">
        <v>320</v>
      </c>
      <c r="B353" s="49">
        <v>56495</v>
      </c>
      <c r="E353" s="49">
        <v>108930</v>
      </c>
      <c r="F353" s="47" t="s">
        <v>625</v>
      </c>
      <c r="H353" s="47" t="s">
        <v>661</v>
      </c>
      <c r="I353" s="49">
        <v>131113</v>
      </c>
    </row>
    <row r="354" spans="1:9" ht="12.75">
      <c r="A354" s="47" t="s">
        <v>321</v>
      </c>
      <c r="B354" s="49">
        <v>64091914</v>
      </c>
      <c r="E354" s="49">
        <v>108952</v>
      </c>
      <c r="F354" s="47" t="s">
        <v>496</v>
      </c>
      <c r="H354" s="47" t="s">
        <v>533</v>
      </c>
      <c r="I354" s="49">
        <v>77781</v>
      </c>
    </row>
    <row r="355" spans="1:9" ht="12.75">
      <c r="A355" s="47" t="s">
        <v>324</v>
      </c>
      <c r="B355" s="49">
        <v>101804</v>
      </c>
      <c r="E355" s="49">
        <v>109068</v>
      </c>
      <c r="F355" s="47" t="s">
        <v>270</v>
      </c>
      <c r="H355" s="47" t="s">
        <v>662</v>
      </c>
      <c r="I355" s="49">
        <v>124403</v>
      </c>
    </row>
    <row r="356" spans="1:9" ht="12.75">
      <c r="A356" s="47" t="s">
        <v>327</v>
      </c>
      <c r="B356" s="49">
        <v>80057</v>
      </c>
      <c r="E356" s="49">
        <v>109864</v>
      </c>
      <c r="F356" s="47" t="s">
        <v>412</v>
      </c>
      <c r="H356" s="47" t="s">
        <v>663</v>
      </c>
      <c r="I356" s="49">
        <v>513371</v>
      </c>
    </row>
    <row r="357" spans="1:9" ht="12.75">
      <c r="A357" s="47" t="s">
        <v>329</v>
      </c>
      <c r="B357" s="49">
        <v>101611</v>
      </c>
      <c r="E357" s="49">
        <v>110009</v>
      </c>
      <c r="F357" s="47" t="s">
        <v>664</v>
      </c>
      <c r="H357" s="47" t="s">
        <v>665</v>
      </c>
      <c r="I357" s="49">
        <v>25154545</v>
      </c>
    </row>
    <row r="358" spans="1:9" ht="12.75">
      <c r="A358" s="47" t="s">
        <v>332</v>
      </c>
      <c r="B358" s="49">
        <v>101144</v>
      </c>
      <c r="E358" s="49">
        <v>110496</v>
      </c>
      <c r="F358" s="47" t="s">
        <v>415</v>
      </c>
      <c r="H358" s="47" t="s">
        <v>666</v>
      </c>
      <c r="I358" s="49">
        <v>25321146</v>
      </c>
    </row>
    <row r="359" spans="1:9" ht="12.75">
      <c r="A359" s="47" t="s">
        <v>334</v>
      </c>
      <c r="B359" s="49">
        <v>838880</v>
      </c>
      <c r="E359" s="49">
        <v>110543</v>
      </c>
      <c r="F359" s="47" t="s">
        <v>54</v>
      </c>
      <c r="H359" s="47" t="s">
        <v>667</v>
      </c>
      <c r="I359" s="49">
        <v>39300453</v>
      </c>
    </row>
    <row r="360" spans="1:9" ht="12.75">
      <c r="A360" s="47" t="s">
        <v>336</v>
      </c>
      <c r="B360" s="49">
        <v>101779</v>
      </c>
      <c r="E360" s="49">
        <v>110714</v>
      </c>
      <c r="F360" s="47" t="s">
        <v>402</v>
      </c>
      <c r="H360" s="47" t="s">
        <v>597</v>
      </c>
      <c r="I360" s="49">
        <v>88857</v>
      </c>
    </row>
    <row r="361" spans="1:9" ht="12.75">
      <c r="A361" s="47" t="s">
        <v>338</v>
      </c>
      <c r="B361" s="49">
        <v>139651</v>
      </c>
      <c r="E361" s="49">
        <v>110805</v>
      </c>
      <c r="F361" s="47" t="s">
        <v>407</v>
      </c>
      <c r="H361" s="47" t="s">
        <v>112</v>
      </c>
      <c r="I361" s="49">
        <v>1086</v>
      </c>
    </row>
    <row r="362" spans="1:9" ht="12.75">
      <c r="A362" s="47" t="s">
        <v>341</v>
      </c>
      <c r="B362" s="49">
        <v>534521</v>
      </c>
      <c r="E362" s="49">
        <v>110827</v>
      </c>
      <c r="F362" s="47" t="s">
        <v>339</v>
      </c>
      <c r="H362" s="47" t="s">
        <v>109</v>
      </c>
      <c r="I362" s="49">
        <v>1085</v>
      </c>
    </row>
    <row r="363" spans="1:9" ht="12.75">
      <c r="A363" s="47" t="s">
        <v>343</v>
      </c>
      <c r="B363" s="49">
        <v>92671</v>
      </c>
      <c r="E363" s="49">
        <v>110861</v>
      </c>
      <c r="F363" s="47" t="s">
        <v>668</v>
      </c>
      <c r="H363" s="47" t="s">
        <v>669</v>
      </c>
      <c r="I363" s="49">
        <v>630933</v>
      </c>
    </row>
    <row r="364" spans="1:9" ht="12.75">
      <c r="A364" s="47" t="s">
        <v>345</v>
      </c>
      <c r="B364" s="49">
        <v>95830</v>
      </c>
      <c r="E364" s="49">
        <v>111159</v>
      </c>
      <c r="F364" s="47" t="s">
        <v>409</v>
      </c>
      <c r="H364" s="47" t="s">
        <v>670</v>
      </c>
      <c r="I364" s="49">
        <v>25265718</v>
      </c>
    </row>
    <row r="365" spans="1:9" ht="12.75">
      <c r="A365" s="47" t="s">
        <v>347</v>
      </c>
      <c r="B365" s="49">
        <v>60117</v>
      </c>
      <c r="E365" s="49">
        <v>111308</v>
      </c>
      <c r="F365" s="47" t="s">
        <v>671</v>
      </c>
      <c r="H365" s="47" t="s">
        <v>672</v>
      </c>
      <c r="I365" s="49">
        <v>34590948</v>
      </c>
    </row>
    <row r="366" spans="1:9" ht="12.75">
      <c r="A366" s="47" t="s">
        <v>349</v>
      </c>
      <c r="B366" s="49">
        <v>92933</v>
      </c>
      <c r="E366" s="49">
        <v>111422</v>
      </c>
      <c r="F366" s="47" t="s">
        <v>363</v>
      </c>
      <c r="H366" s="47" t="s">
        <v>673</v>
      </c>
      <c r="I366" s="49">
        <v>1937377</v>
      </c>
    </row>
    <row r="367" spans="1:9" ht="12.75">
      <c r="A367" s="47" t="s">
        <v>352</v>
      </c>
      <c r="B367" s="49">
        <v>100027</v>
      </c>
      <c r="E367" s="49">
        <v>111444</v>
      </c>
      <c r="F367" s="47" t="s">
        <v>534</v>
      </c>
      <c r="H367" s="47" t="s">
        <v>674</v>
      </c>
      <c r="I367" s="49">
        <v>2602462</v>
      </c>
    </row>
    <row r="368" spans="1:9" ht="12.75">
      <c r="A368" s="47" t="s">
        <v>355</v>
      </c>
      <c r="B368" s="49">
        <v>57835924</v>
      </c>
      <c r="E368" s="49">
        <v>111466</v>
      </c>
      <c r="F368" s="47" t="s">
        <v>372</v>
      </c>
      <c r="H368" s="47" t="s">
        <v>675</v>
      </c>
      <c r="I368" s="49">
        <v>16071866</v>
      </c>
    </row>
    <row r="369" spans="1:9" ht="12.75">
      <c r="A369" s="47" t="s">
        <v>358</v>
      </c>
      <c r="B369" s="49">
        <v>106876</v>
      </c>
      <c r="E369" s="49">
        <v>111762</v>
      </c>
      <c r="F369" s="52" t="s">
        <v>45</v>
      </c>
      <c r="H369" s="47" t="s">
        <v>676</v>
      </c>
      <c r="I369" s="49">
        <v>2475458</v>
      </c>
    </row>
    <row r="370" spans="1:9" ht="12.75">
      <c r="A370" s="47" t="s">
        <v>360</v>
      </c>
      <c r="B370" s="49">
        <v>100403</v>
      </c>
      <c r="E370" s="49">
        <v>111762</v>
      </c>
      <c r="F370" s="47" t="s">
        <v>51</v>
      </c>
      <c r="H370" s="47" t="s">
        <v>677</v>
      </c>
      <c r="I370" s="49">
        <v>564250</v>
      </c>
    </row>
    <row r="371" spans="1:9" ht="12.75">
      <c r="A371" s="47" t="s">
        <v>362</v>
      </c>
      <c r="B371" s="49">
        <v>139913</v>
      </c>
      <c r="E371" s="49">
        <v>111773</v>
      </c>
      <c r="F371" s="47" t="s">
        <v>382</v>
      </c>
      <c r="H371" s="52" t="s">
        <v>45</v>
      </c>
      <c r="I371" s="49">
        <v>111762</v>
      </c>
    </row>
    <row r="372" spans="1:9" ht="12.75">
      <c r="A372" s="47" t="s">
        <v>365</v>
      </c>
      <c r="B372" s="49">
        <v>484208</v>
      </c>
      <c r="E372" s="49">
        <v>111900</v>
      </c>
      <c r="F372" s="47" t="s">
        <v>379</v>
      </c>
      <c r="H372" s="47" t="s">
        <v>114</v>
      </c>
      <c r="I372" s="49">
        <v>1090</v>
      </c>
    </row>
    <row r="373" spans="1:9" ht="12.75">
      <c r="A373" s="47" t="s">
        <v>368</v>
      </c>
      <c r="B373" s="49">
        <v>3697243</v>
      </c>
      <c r="E373" s="49">
        <v>111966</v>
      </c>
      <c r="F373" s="47" t="s">
        <v>375</v>
      </c>
      <c r="H373" s="47" t="s">
        <v>657</v>
      </c>
      <c r="I373" s="49">
        <v>106898</v>
      </c>
    </row>
    <row r="374" spans="1:9" ht="12.75">
      <c r="A374" s="47" t="s">
        <v>371</v>
      </c>
      <c r="B374" s="49">
        <v>602879</v>
      </c>
      <c r="E374" s="49">
        <v>112345</v>
      </c>
      <c r="F374" s="47" t="s">
        <v>378</v>
      </c>
      <c r="H374" s="47" t="s">
        <v>116</v>
      </c>
      <c r="I374" s="49">
        <v>1091</v>
      </c>
    </row>
    <row r="375" spans="1:9" ht="12.75">
      <c r="A375" s="47" t="s">
        <v>374</v>
      </c>
      <c r="B375" s="49">
        <v>99592</v>
      </c>
      <c r="E375" s="49">
        <v>112492</v>
      </c>
      <c r="F375" s="47" t="s">
        <v>678</v>
      </c>
      <c r="H375" s="47" t="s">
        <v>679</v>
      </c>
      <c r="I375" s="49">
        <v>379793</v>
      </c>
    </row>
    <row r="376" spans="1:9" ht="12.75">
      <c r="A376" s="47" t="s">
        <v>377</v>
      </c>
      <c r="B376" s="49">
        <v>7496028</v>
      </c>
      <c r="E376" s="49">
        <v>114261</v>
      </c>
      <c r="F376" s="47" t="s">
        <v>680</v>
      </c>
      <c r="H376" s="47" t="s">
        <v>681</v>
      </c>
      <c r="I376" s="49">
        <v>12510428</v>
      </c>
    </row>
    <row r="377" spans="1:9" ht="12.75">
      <c r="A377" s="47" t="s">
        <v>367</v>
      </c>
      <c r="B377" s="49">
        <v>57976</v>
      </c>
      <c r="E377" s="49">
        <v>115026</v>
      </c>
      <c r="F377" s="47" t="s">
        <v>483</v>
      </c>
      <c r="H377" s="47" t="s">
        <v>257</v>
      </c>
      <c r="I377" s="49">
        <v>50282</v>
      </c>
    </row>
    <row r="378" spans="1:9" ht="12.75">
      <c r="A378" s="47" t="s">
        <v>381</v>
      </c>
      <c r="B378" s="49">
        <v>194592</v>
      </c>
      <c r="E378" s="49">
        <v>115071</v>
      </c>
      <c r="F378" s="47" t="s">
        <v>682</v>
      </c>
      <c r="H378" s="47" t="s">
        <v>118</v>
      </c>
      <c r="I378" s="49">
        <v>1095</v>
      </c>
    </row>
    <row r="379" spans="1:9" ht="12.75">
      <c r="A379" s="47" t="s">
        <v>384</v>
      </c>
      <c r="B379" s="49">
        <v>26148685</v>
      </c>
      <c r="E379" s="49">
        <v>115286</v>
      </c>
      <c r="F379" s="47" t="s">
        <v>598</v>
      </c>
      <c r="H379" s="47" t="s">
        <v>120</v>
      </c>
      <c r="I379" s="49">
        <v>1100</v>
      </c>
    </row>
    <row r="380" spans="1:9" ht="12.75">
      <c r="A380" s="52" t="s">
        <v>386</v>
      </c>
      <c r="B380" s="49">
        <v>83329</v>
      </c>
      <c r="E380" s="49">
        <v>115322</v>
      </c>
      <c r="F380" s="47" t="s">
        <v>658</v>
      </c>
      <c r="H380" s="47" t="s">
        <v>302</v>
      </c>
      <c r="I380" s="49">
        <v>53167</v>
      </c>
    </row>
    <row r="381" spans="1:9" ht="12.75">
      <c r="A381" s="47" t="s">
        <v>389</v>
      </c>
      <c r="B381" s="49">
        <v>208968</v>
      </c>
      <c r="E381" s="49">
        <v>115673</v>
      </c>
      <c r="F381" s="47" t="s">
        <v>683</v>
      </c>
      <c r="H381" s="47" t="s">
        <v>359</v>
      </c>
      <c r="I381" s="49">
        <v>57636</v>
      </c>
    </row>
    <row r="382" spans="1:9" ht="12.75">
      <c r="A382" s="47" t="s">
        <v>241</v>
      </c>
      <c r="B382" s="49">
        <v>75070</v>
      </c>
      <c r="E382" s="49">
        <v>115866</v>
      </c>
      <c r="F382" s="47" t="s">
        <v>684</v>
      </c>
      <c r="H382" s="47" t="s">
        <v>685</v>
      </c>
      <c r="I382" s="49">
        <v>140885</v>
      </c>
    </row>
    <row r="383" spans="1:9" ht="12.75">
      <c r="A383" s="47" t="s">
        <v>393</v>
      </c>
      <c r="B383" s="49">
        <v>60355</v>
      </c>
      <c r="E383" s="49">
        <v>117793</v>
      </c>
      <c r="F383" s="47" t="s">
        <v>249</v>
      </c>
      <c r="H383" s="47" t="s">
        <v>48</v>
      </c>
      <c r="I383" s="49">
        <v>100414</v>
      </c>
    </row>
    <row r="384" spans="1:9" ht="12.75">
      <c r="A384" s="47" t="s">
        <v>396</v>
      </c>
      <c r="B384" s="49">
        <v>34256821</v>
      </c>
      <c r="E384" s="49">
        <v>117817</v>
      </c>
      <c r="F384" s="47" t="s">
        <v>645</v>
      </c>
      <c r="H384" s="47" t="s">
        <v>387</v>
      </c>
      <c r="I384" s="49">
        <v>75003</v>
      </c>
    </row>
    <row r="385" spans="1:9" ht="12.75">
      <c r="A385" s="47" t="s">
        <v>398</v>
      </c>
      <c r="B385" s="49">
        <v>546883</v>
      </c>
      <c r="E385" s="49">
        <v>117840</v>
      </c>
      <c r="F385" s="47" t="s">
        <v>686</v>
      </c>
      <c r="H385" s="47" t="s">
        <v>687</v>
      </c>
      <c r="I385" s="49">
        <v>541413</v>
      </c>
    </row>
    <row r="386" spans="1:9" ht="12.75">
      <c r="A386" s="47" t="s">
        <v>401</v>
      </c>
      <c r="B386" s="49">
        <v>75058</v>
      </c>
      <c r="E386" s="49">
        <v>118741</v>
      </c>
      <c r="F386" s="47" t="s">
        <v>688</v>
      </c>
      <c r="H386" s="47" t="s">
        <v>413</v>
      </c>
      <c r="I386" s="49">
        <v>62500</v>
      </c>
    </row>
    <row r="387" spans="1:9" ht="12.75">
      <c r="A387" s="47" t="s">
        <v>404</v>
      </c>
      <c r="B387" s="49">
        <v>98862</v>
      </c>
      <c r="E387" s="49">
        <v>119904</v>
      </c>
      <c r="F387" s="47" t="s">
        <v>303</v>
      </c>
      <c r="H387" s="47" t="s">
        <v>390</v>
      </c>
      <c r="I387" s="49">
        <v>74851</v>
      </c>
    </row>
    <row r="388" spans="1:9" ht="12.75">
      <c r="A388" s="47" t="s">
        <v>406</v>
      </c>
      <c r="B388" s="49">
        <v>62476599</v>
      </c>
      <c r="E388" s="49">
        <v>119937</v>
      </c>
      <c r="F388" s="47" t="s">
        <v>308</v>
      </c>
      <c r="H388" s="47" t="s">
        <v>392</v>
      </c>
      <c r="I388" s="49">
        <v>106934</v>
      </c>
    </row>
    <row r="389" spans="1:9" ht="12.75">
      <c r="A389" s="47" t="s">
        <v>244</v>
      </c>
      <c r="B389" s="49">
        <v>107028</v>
      </c>
      <c r="E389" s="49">
        <v>120127</v>
      </c>
      <c r="F389" s="47" t="s">
        <v>464</v>
      </c>
      <c r="H389" s="47" t="s">
        <v>394</v>
      </c>
      <c r="I389" s="49">
        <v>107062</v>
      </c>
    </row>
    <row r="390" spans="1:9" ht="12.75">
      <c r="A390" s="47" t="s">
        <v>411</v>
      </c>
      <c r="B390" s="49">
        <v>79061</v>
      </c>
      <c r="E390" s="49">
        <v>120581</v>
      </c>
      <c r="F390" s="47" t="s">
        <v>689</v>
      </c>
      <c r="H390" s="47" t="s">
        <v>397</v>
      </c>
      <c r="I390" s="49">
        <v>107211</v>
      </c>
    </row>
    <row r="391" spans="1:9" ht="12.75">
      <c r="A391" s="47" t="s">
        <v>414</v>
      </c>
      <c r="B391" s="49">
        <v>79107</v>
      </c>
      <c r="E391" s="49">
        <v>120718</v>
      </c>
      <c r="F391" s="47" t="s">
        <v>690</v>
      </c>
      <c r="H391" s="47" t="s">
        <v>399</v>
      </c>
      <c r="I391" s="49">
        <v>629141</v>
      </c>
    </row>
    <row r="392" spans="1:9" ht="12.75">
      <c r="A392" s="47" t="s">
        <v>29</v>
      </c>
      <c r="B392" s="49">
        <v>107131</v>
      </c>
      <c r="E392" s="49">
        <v>120809</v>
      </c>
      <c r="F392" s="47" t="s">
        <v>583</v>
      </c>
      <c r="H392" s="47" t="s">
        <v>402</v>
      </c>
      <c r="I392" s="49">
        <v>110714</v>
      </c>
    </row>
    <row r="393" spans="1:9" ht="12.75">
      <c r="A393" s="47" t="s">
        <v>275</v>
      </c>
      <c r="B393" s="49">
        <v>50760</v>
      </c>
      <c r="E393" s="49">
        <v>120821</v>
      </c>
      <c r="F393" s="47" t="s">
        <v>105</v>
      </c>
      <c r="H393" s="47" t="s">
        <v>51</v>
      </c>
      <c r="I393" s="49">
        <v>111762</v>
      </c>
    </row>
    <row r="394" spans="1:9" ht="12.75">
      <c r="A394" s="47" t="s">
        <v>421</v>
      </c>
      <c r="B394" s="49">
        <v>23214928</v>
      </c>
      <c r="E394" s="49">
        <v>120832</v>
      </c>
      <c r="F394" s="47" t="s">
        <v>223</v>
      </c>
      <c r="H394" s="47" t="s">
        <v>407</v>
      </c>
      <c r="I394" s="49">
        <v>110805</v>
      </c>
    </row>
    <row r="395" spans="1:9" ht="12.75">
      <c r="A395" s="47" t="s">
        <v>424</v>
      </c>
      <c r="B395" s="49">
        <v>3688537</v>
      </c>
      <c r="E395" s="49">
        <v>121142</v>
      </c>
      <c r="F395" s="47" t="s">
        <v>232</v>
      </c>
      <c r="H395" s="47" t="s">
        <v>409</v>
      </c>
      <c r="I395" s="49">
        <v>111159</v>
      </c>
    </row>
    <row r="396" spans="1:9" ht="12.75">
      <c r="A396" s="47" t="s">
        <v>43</v>
      </c>
      <c r="B396" s="49">
        <v>1000</v>
      </c>
      <c r="E396" s="49">
        <v>121448</v>
      </c>
      <c r="F396" s="47" t="s">
        <v>691</v>
      </c>
      <c r="H396" s="47" t="s">
        <v>412</v>
      </c>
      <c r="I396" s="49">
        <v>109864</v>
      </c>
    </row>
    <row r="397" spans="1:9" ht="12.75">
      <c r="A397" s="47" t="s">
        <v>428</v>
      </c>
      <c r="B397" s="49">
        <v>15972608</v>
      </c>
      <c r="E397" s="49">
        <v>121697</v>
      </c>
      <c r="F397" s="47" t="s">
        <v>692</v>
      </c>
      <c r="H397" s="47" t="s">
        <v>415</v>
      </c>
      <c r="I397" s="49">
        <v>110496</v>
      </c>
    </row>
    <row r="398" spans="1:9" ht="12.75">
      <c r="A398" s="47" t="s">
        <v>430</v>
      </c>
      <c r="B398" s="49">
        <v>309002</v>
      </c>
      <c r="E398" s="49">
        <v>122601</v>
      </c>
      <c r="F398" s="47" t="s">
        <v>693</v>
      </c>
      <c r="H398" s="47" t="s">
        <v>417</v>
      </c>
      <c r="I398" s="49">
        <v>2807309</v>
      </c>
    </row>
    <row r="399" spans="1:9" ht="12.75">
      <c r="A399" s="47" t="s">
        <v>432</v>
      </c>
      <c r="B399" s="49">
        <v>302794</v>
      </c>
      <c r="E399" s="49">
        <v>122667</v>
      </c>
      <c r="F399" s="47" t="s">
        <v>124</v>
      </c>
      <c r="H399" s="47" t="s">
        <v>419</v>
      </c>
      <c r="I399" s="49">
        <v>75218</v>
      </c>
    </row>
    <row r="400" spans="1:9" ht="12.75">
      <c r="A400" s="47" t="s">
        <v>433</v>
      </c>
      <c r="B400" s="49">
        <v>107186</v>
      </c>
      <c r="E400" s="49">
        <v>123319</v>
      </c>
      <c r="F400" s="47" t="s">
        <v>694</v>
      </c>
      <c r="H400" s="47" t="s">
        <v>621</v>
      </c>
      <c r="I400" s="49">
        <v>96457</v>
      </c>
    </row>
    <row r="401" spans="1:9" ht="12.75">
      <c r="A401" s="52" t="s">
        <v>247</v>
      </c>
      <c r="B401" s="49">
        <v>107051</v>
      </c>
      <c r="E401" s="49">
        <v>123386</v>
      </c>
      <c r="F401" s="47" t="s">
        <v>695</v>
      </c>
      <c r="H401" s="47" t="s">
        <v>696</v>
      </c>
      <c r="I401" s="49">
        <v>151564</v>
      </c>
    </row>
    <row r="402" spans="1:9" ht="12.75">
      <c r="A402" s="52" t="s">
        <v>199</v>
      </c>
      <c r="B402" s="49">
        <v>1205</v>
      </c>
      <c r="E402" s="49">
        <v>123728</v>
      </c>
      <c r="F402" s="47" t="s">
        <v>546</v>
      </c>
      <c r="H402" s="47" t="s">
        <v>697</v>
      </c>
      <c r="I402" s="49">
        <v>33419420</v>
      </c>
    </row>
    <row r="403" spans="1:9" ht="12.75">
      <c r="A403" s="47" t="s">
        <v>439</v>
      </c>
      <c r="B403" s="49">
        <v>319846</v>
      </c>
      <c r="E403" s="49">
        <v>123911</v>
      </c>
      <c r="F403" s="47" t="s">
        <v>145</v>
      </c>
      <c r="H403" s="47" t="s">
        <v>698</v>
      </c>
      <c r="I403" s="49">
        <v>54350480</v>
      </c>
    </row>
    <row r="404" spans="1:9" ht="12.75">
      <c r="A404" s="47" t="s">
        <v>442</v>
      </c>
      <c r="B404" s="49">
        <v>28981977</v>
      </c>
      <c r="E404" s="49">
        <v>124403</v>
      </c>
      <c r="F404" s="47" t="s">
        <v>662</v>
      </c>
      <c r="H404" s="47" t="s">
        <v>699</v>
      </c>
      <c r="I404" s="49">
        <v>2164172</v>
      </c>
    </row>
    <row r="405" spans="1:9" ht="12.75">
      <c r="A405" s="52" t="s">
        <v>103</v>
      </c>
      <c r="B405" s="49">
        <v>7429905</v>
      </c>
      <c r="E405" s="49">
        <v>124481</v>
      </c>
      <c r="F405" s="47" t="s">
        <v>606</v>
      </c>
      <c r="H405" s="47" t="s">
        <v>422</v>
      </c>
      <c r="I405" s="49">
        <v>206440</v>
      </c>
    </row>
    <row r="406" spans="1:9" ht="12.75">
      <c r="A406" s="47" t="s">
        <v>106</v>
      </c>
      <c r="B406" s="49">
        <v>1344281</v>
      </c>
      <c r="E406" s="49">
        <v>125848</v>
      </c>
      <c r="F406" s="47" t="s">
        <v>450</v>
      </c>
      <c r="H406" s="47" t="s">
        <v>425</v>
      </c>
      <c r="I406" s="49">
        <v>86737</v>
      </c>
    </row>
    <row r="407" spans="1:9" ht="12.75">
      <c r="A407" s="52" t="s">
        <v>448</v>
      </c>
      <c r="B407" s="49">
        <v>39831555</v>
      </c>
      <c r="E407" s="49">
        <v>126078</v>
      </c>
      <c r="F407" s="47" t="s">
        <v>700</v>
      </c>
      <c r="H407" s="47" t="s">
        <v>123</v>
      </c>
      <c r="I407" s="49">
        <v>1101</v>
      </c>
    </row>
    <row r="408" spans="1:9" ht="12.75">
      <c r="A408" s="47" t="s">
        <v>450</v>
      </c>
      <c r="B408" s="49">
        <v>125848</v>
      </c>
      <c r="E408" s="49">
        <v>126727</v>
      </c>
      <c r="F408" s="47" t="s">
        <v>701</v>
      </c>
      <c r="H408" s="47" t="s">
        <v>126</v>
      </c>
      <c r="I408" s="49">
        <v>1103</v>
      </c>
    </row>
    <row r="409" spans="1:9" ht="12.75">
      <c r="A409" s="47" t="s">
        <v>313</v>
      </c>
      <c r="B409" s="49">
        <v>54626</v>
      </c>
      <c r="E409" s="49">
        <v>126738</v>
      </c>
      <c r="F409" s="47" t="s">
        <v>702</v>
      </c>
      <c r="H409" s="47" t="s">
        <v>129</v>
      </c>
      <c r="I409" s="49">
        <v>1104</v>
      </c>
    </row>
    <row r="410" spans="1:9" ht="12.75">
      <c r="A410" s="47" t="s">
        <v>408</v>
      </c>
      <c r="B410" s="49">
        <v>61825</v>
      </c>
      <c r="E410" s="49">
        <v>126998</v>
      </c>
      <c r="F410" s="47" t="s">
        <v>609</v>
      </c>
      <c r="H410" s="47" t="s">
        <v>279</v>
      </c>
      <c r="I410" s="49">
        <v>51218</v>
      </c>
    </row>
    <row r="411" spans="1:9" ht="12.75">
      <c r="A411" s="47" t="s">
        <v>250</v>
      </c>
      <c r="B411" s="49">
        <v>7664417</v>
      </c>
      <c r="E411" s="49">
        <v>127184</v>
      </c>
      <c r="F411" s="47" t="s">
        <v>493</v>
      </c>
      <c r="H411" s="47" t="s">
        <v>527</v>
      </c>
      <c r="I411" s="49">
        <v>76437</v>
      </c>
    </row>
    <row r="412" spans="1:9" ht="12.75">
      <c r="A412" s="47" t="s">
        <v>253</v>
      </c>
      <c r="B412" s="49">
        <v>6484522</v>
      </c>
      <c r="E412" s="49">
        <v>127480</v>
      </c>
      <c r="F412" s="47" t="s">
        <v>703</v>
      </c>
      <c r="H412" s="47" t="s">
        <v>704</v>
      </c>
      <c r="I412" s="49">
        <v>13311847</v>
      </c>
    </row>
    <row r="413" spans="1:9" ht="12.75">
      <c r="A413" s="47" t="s">
        <v>256</v>
      </c>
      <c r="B413" s="49">
        <v>7783202</v>
      </c>
      <c r="E413" s="49">
        <v>128449</v>
      </c>
      <c r="F413" s="47" t="s">
        <v>705</v>
      </c>
      <c r="H413" s="47" t="s">
        <v>706</v>
      </c>
      <c r="I413" s="49">
        <v>133073</v>
      </c>
    </row>
    <row r="414" spans="1:9" ht="12.75">
      <c r="A414" s="47" t="s">
        <v>46</v>
      </c>
      <c r="B414" s="49">
        <v>1005</v>
      </c>
      <c r="E414" s="49">
        <v>129000</v>
      </c>
      <c r="F414" s="47" t="s">
        <v>707</v>
      </c>
      <c r="H414" s="47" t="s">
        <v>245</v>
      </c>
      <c r="I414" s="49">
        <v>50000</v>
      </c>
    </row>
    <row r="415" spans="1:9" ht="12.75">
      <c r="A415" s="52" t="s">
        <v>49</v>
      </c>
      <c r="B415" s="49">
        <v>1010</v>
      </c>
      <c r="E415" s="49">
        <v>129157</v>
      </c>
      <c r="F415" s="47" t="s">
        <v>261</v>
      </c>
      <c r="H415" s="47" t="s">
        <v>664</v>
      </c>
      <c r="I415" s="49">
        <v>110009</v>
      </c>
    </row>
    <row r="416" spans="1:9" ht="12.75">
      <c r="A416" s="47" t="s">
        <v>416</v>
      </c>
      <c r="B416" s="49">
        <v>62533</v>
      </c>
      <c r="E416" s="49">
        <v>131113</v>
      </c>
      <c r="F416" s="47" t="s">
        <v>661</v>
      </c>
      <c r="H416" s="47" t="s">
        <v>446</v>
      </c>
      <c r="I416" s="49">
        <v>67458</v>
      </c>
    </row>
    <row r="417" spans="1:9" ht="12.75">
      <c r="A417" s="47" t="s">
        <v>464</v>
      </c>
      <c r="B417" s="49">
        <v>120127</v>
      </c>
      <c r="E417" s="49">
        <v>132274</v>
      </c>
      <c r="F417" s="47" t="s">
        <v>708</v>
      </c>
      <c r="H417" s="47" t="s">
        <v>709</v>
      </c>
      <c r="I417" s="49">
        <v>60568050</v>
      </c>
    </row>
    <row r="418" spans="1:9" ht="12.75">
      <c r="A418" s="47" t="s">
        <v>25</v>
      </c>
      <c r="B418" s="49">
        <v>7440360</v>
      </c>
      <c r="E418" s="49">
        <v>132649</v>
      </c>
      <c r="F418" s="47" t="s">
        <v>552</v>
      </c>
      <c r="H418" s="47" t="s">
        <v>213</v>
      </c>
      <c r="I418" s="49">
        <v>9910</v>
      </c>
    </row>
    <row r="419" spans="1:9" ht="12.75">
      <c r="A419" s="47" t="s">
        <v>111</v>
      </c>
      <c r="B419" s="49">
        <v>1309644</v>
      </c>
      <c r="E419" s="49">
        <v>133062</v>
      </c>
      <c r="F419" s="47" t="s">
        <v>567</v>
      </c>
      <c r="H419" s="47" t="s">
        <v>216</v>
      </c>
      <c r="I419" s="49">
        <v>9911</v>
      </c>
    </row>
    <row r="420" spans="1:9" ht="12.75">
      <c r="A420" s="52" t="s">
        <v>470</v>
      </c>
      <c r="B420" s="49">
        <v>140578</v>
      </c>
      <c r="E420" s="49">
        <v>133073</v>
      </c>
      <c r="F420" s="47" t="s">
        <v>706</v>
      </c>
      <c r="H420" s="47" t="s">
        <v>132</v>
      </c>
      <c r="I420" s="49">
        <v>1110</v>
      </c>
    </row>
    <row r="421" spans="1:9" ht="12.75">
      <c r="A421" s="47" t="s">
        <v>27</v>
      </c>
      <c r="B421" s="49">
        <v>7440382</v>
      </c>
      <c r="E421" s="49">
        <v>133904</v>
      </c>
      <c r="F421" s="47" t="s">
        <v>587</v>
      </c>
      <c r="H421" s="47" t="s">
        <v>134</v>
      </c>
      <c r="I421" s="49">
        <v>1111</v>
      </c>
    </row>
    <row r="422" spans="1:9" ht="12.75">
      <c r="A422" s="47" t="s">
        <v>52</v>
      </c>
      <c r="B422" s="49">
        <v>1016</v>
      </c>
      <c r="E422" s="49">
        <v>134292</v>
      </c>
      <c r="F422" s="47" t="s">
        <v>710</v>
      </c>
      <c r="H422" s="47" t="s">
        <v>711</v>
      </c>
      <c r="I422" s="49">
        <v>67730114</v>
      </c>
    </row>
    <row r="423" spans="1:9" ht="12.75">
      <c r="A423" s="47" t="s">
        <v>55</v>
      </c>
      <c r="B423" s="49">
        <v>1017</v>
      </c>
      <c r="E423" s="49">
        <v>134327</v>
      </c>
      <c r="F423" s="47" t="s">
        <v>157</v>
      </c>
      <c r="H423" s="47" t="s">
        <v>712</v>
      </c>
      <c r="I423" s="49">
        <v>67730103</v>
      </c>
    </row>
    <row r="424" spans="1:9" ht="12.75">
      <c r="A424" s="52" t="s">
        <v>478</v>
      </c>
      <c r="B424" s="49">
        <v>7784421</v>
      </c>
      <c r="E424" s="49">
        <v>135206</v>
      </c>
      <c r="F424" s="47" t="s">
        <v>333</v>
      </c>
      <c r="H424" s="47" t="s">
        <v>671</v>
      </c>
      <c r="I424" s="49">
        <v>111308</v>
      </c>
    </row>
    <row r="425" spans="1:9" ht="12.75">
      <c r="A425" s="47" t="s">
        <v>259</v>
      </c>
      <c r="B425" s="49">
        <v>1332214</v>
      </c>
      <c r="E425" s="49">
        <v>139139</v>
      </c>
      <c r="F425" s="47" t="s">
        <v>713</v>
      </c>
      <c r="H425" s="47" t="s">
        <v>714</v>
      </c>
      <c r="I425" s="49">
        <v>765344</v>
      </c>
    </row>
    <row r="426" spans="1:9" ht="12.75">
      <c r="A426" s="52" t="s">
        <v>277</v>
      </c>
      <c r="B426" s="49">
        <v>50782</v>
      </c>
      <c r="E426" s="49">
        <v>139651</v>
      </c>
      <c r="F426" s="47" t="s">
        <v>338</v>
      </c>
      <c r="H426" s="47" t="s">
        <v>715</v>
      </c>
      <c r="I426" s="49">
        <v>556525</v>
      </c>
    </row>
    <row r="427" spans="1:9" ht="12.75">
      <c r="A427" s="47" t="s">
        <v>482</v>
      </c>
      <c r="B427" s="49">
        <v>492808</v>
      </c>
      <c r="E427" s="49">
        <v>139913</v>
      </c>
      <c r="F427" s="47" t="s">
        <v>362</v>
      </c>
      <c r="H427" s="47" t="s">
        <v>137</v>
      </c>
      <c r="I427" s="49">
        <v>1115</v>
      </c>
    </row>
    <row r="428" spans="1:9" ht="12.75">
      <c r="A428" s="47" t="s">
        <v>483</v>
      </c>
      <c r="B428" s="49">
        <v>115026</v>
      </c>
      <c r="E428" s="49">
        <v>140578</v>
      </c>
      <c r="F428" s="47" t="s">
        <v>470</v>
      </c>
      <c r="H428" s="47" t="s">
        <v>700</v>
      </c>
      <c r="I428" s="49">
        <v>126078</v>
      </c>
    </row>
    <row r="429" spans="1:9" ht="12.75">
      <c r="A429" s="47" t="s">
        <v>485</v>
      </c>
      <c r="B429" s="49">
        <v>446866</v>
      </c>
      <c r="E429" s="49">
        <v>140885</v>
      </c>
      <c r="F429" s="47" t="s">
        <v>685</v>
      </c>
      <c r="H429" s="47" t="s">
        <v>716</v>
      </c>
      <c r="I429" s="49">
        <v>16568028</v>
      </c>
    </row>
    <row r="430" spans="1:9" ht="12.75">
      <c r="A430" s="47" t="s">
        <v>487</v>
      </c>
      <c r="B430" s="49">
        <v>103333</v>
      </c>
      <c r="E430" s="49">
        <v>141322</v>
      </c>
      <c r="F430" s="47" t="s">
        <v>544</v>
      </c>
      <c r="H430" s="47" t="s">
        <v>717</v>
      </c>
      <c r="I430" s="49">
        <v>23092173</v>
      </c>
    </row>
    <row r="431" spans="1:9" ht="12.75">
      <c r="A431" s="47" t="s">
        <v>12</v>
      </c>
      <c r="B431" s="49">
        <v>7440393</v>
      </c>
      <c r="E431" s="49">
        <v>143500</v>
      </c>
      <c r="F431" s="47" t="s">
        <v>595</v>
      </c>
      <c r="H431" s="47" t="s">
        <v>718</v>
      </c>
      <c r="I431" s="49">
        <v>2784943</v>
      </c>
    </row>
    <row r="432" spans="1:9" ht="12.75">
      <c r="A432" s="47" t="s">
        <v>122</v>
      </c>
      <c r="B432" s="49">
        <v>10294403</v>
      </c>
      <c r="E432" s="49">
        <v>143679</v>
      </c>
      <c r="F432" s="47" t="s">
        <v>719</v>
      </c>
      <c r="H432" s="47" t="s">
        <v>528</v>
      </c>
      <c r="I432" s="49">
        <v>76448</v>
      </c>
    </row>
    <row r="433" spans="1:9" ht="12.75">
      <c r="A433" s="47" t="s">
        <v>262</v>
      </c>
      <c r="B433" s="49">
        <v>56553</v>
      </c>
      <c r="E433" s="49">
        <v>147944</v>
      </c>
      <c r="F433" s="47" t="s">
        <v>630</v>
      </c>
      <c r="H433" s="47" t="s">
        <v>720</v>
      </c>
      <c r="I433" s="49">
        <v>1024573</v>
      </c>
    </row>
    <row r="434" spans="1:9" ht="12.75">
      <c r="A434" s="47" t="s">
        <v>265</v>
      </c>
      <c r="B434" s="49">
        <v>98873</v>
      </c>
      <c r="E434" s="49">
        <v>148823</v>
      </c>
      <c r="F434" s="47" t="s">
        <v>721</v>
      </c>
      <c r="H434" s="47" t="s">
        <v>688</v>
      </c>
      <c r="I434" s="49">
        <v>118741</v>
      </c>
    </row>
    <row r="435" spans="1:9" ht="12.75">
      <c r="A435" s="47" t="s">
        <v>268</v>
      </c>
      <c r="B435" s="49">
        <v>55210</v>
      </c>
      <c r="E435" s="49">
        <v>151564</v>
      </c>
      <c r="F435" s="47" t="s">
        <v>696</v>
      </c>
      <c r="H435" s="47" t="s">
        <v>589</v>
      </c>
      <c r="I435" s="49">
        <v>87683</v>
      </c>
    </row>
    <row r="436" spans="1:9" ht="12.75">
      <c r="A436" s="47" t="s">
        <v>271</v>
      </c>
      <c r="B436" s="49">
        <v>71432</v>
      </c>
      <c r="E436" s="49">
        <v>154427</v>
      </c>
      <c r="F436" s="47" t="s">
        <v>722</v>
      </c>
      <c r="H436" s="47" t="s">
        <v>723</v>
      </c>
      <c r="I436" s="49">
        <v>608731</v>
      </c>
    </row>
    <row r="437" spans="1:9" ht="12.75">
      <c r="A437" s="47" t="s">
        <v>274</v>
      </c>
      <c r="B437" s="49">
        <v>92875</v>
      </c>
      <c r="E437" s="49">
        <v>154938</v>
      </c>
      <c r="F437" s="47" t="s">
        <v>540</v>
      </c>
      <c r="H437" s="47" t="s">
        <v>530</v>
      </c>
      <c r="I437" s="49">
        <v>77474</v>
      </c>
    </row>
    <row r="438" spans="1:9" ht="12.75">
      <c r="A438" s="47" t="s">
        <v>58</v>
      </c>
      <c r="B438" s="49">
        <v>1020</v>
      </c>
      <c r="E438" s="49">
        <v>156105</v>
      </c>
      <c r="F438" s="47" t="s">
        <v>724</v>
      </c>
      <c r="H438" s="47" t="s">
        <v>453</v>
      </c>
      <c r="I438" s="49">
        <v>67721</v>
      </c>
    </row>
    <row r="439" spans="1:9" ht="12.75">
      <c r="A439" s="47" t="s">
        <v>263</v>
      </c>
      <c r="B439" s="49">
        <v>50328</v>
      </c>
      <c r="E439" s="49">
        <v>156627</v>
      </c>
      <c r="F439" s="47" t="s">
        <v>559</v>
      </c>
      <c r="H439" s="47" t="s">
        <v>725</v>
      </c>
      <c r="I439" s="49">
        <v>1335871</v>
      </c>
    </row>
    <row r="440" spans="1:9" ht="12.75">
      <c r="A440" s="47" t="s">
        <v>281</v>
      </c>
      <c r="B440" s="49">
        <v>205992</v>
      </c>
      <c r="E440" s="49">
        <v>189559</v>
      </c>
      <c r="F440" s="47" t="s">
        <v>353</v>
      </c>
      <c r="H440" s="47" t="s">
        <v>726</v>
      </c>
      <c r="I440" s="49">
        <v>822060</v>
      </c>
    </row>
    <row r="441" spans="1:9" ht="12.75">
      <c r="A441" s="47" t="s">
        <v>283</v>
      </c>
      <c r="B441" s="49">
        <v>192972</v>
      </c>
      <c r="E441" s="49">
        <v>189640</v>
      </c>
      <c r="F441" s="47" t="s">
        <v>350</v>
      </c>
      <c r="H441" s="47" t="s">
        <v>727</v>
      </c>
      <c r="I441" s="49">
        <v>680319</v>
      </c>
    </row>
    <row r="442" spans="1:9" ht="12.75">
      <c r="A442" s="47" t="s">
        <v>286</v>
      </c>
      <c r="B442" s="49">
        <v>191242</v>
      </c>
      <c r="E442" s="49">
        <v>191242</v>
      </c>
      <c r="F442" s="47" t="s">
        <v>286</v>
      </c>
      <c r="H442" s="47" t="s">
        <v>54</v>
      </c>
      <c r="I442" s="49">
        <v>110543</v>
      </c>
    </row>
    <row r="443" spans="1:9" ht="12.75">
      <c r="A443" s="47" t="s">
        <v>289</v>
      </c>
      <c r="B443" s="49">
        <v>205823</v>
      </c>
      <c r="E443" s="49">
        <v>191300</v>
      </c>
      <c r="F443" s="47" t="s">
        <v>356</v>
      </c>
      <c r="H443" s="47" t="s">
        <v>728</v>
      </c>
      <c r="I443" s="49">
        <v>302012</v>
      </c>
    </row>
    <row r="444" spans="1:9" ht="12.75">
      <c r="A444" s="52" t="s">
        <v>292</v>
      </c>
      <c r="B444" s="49">
        <v>207089</v>
      </c>
      <c r="E444" s="49">
        <v>192654</v>
      </c>
      <c r="F444" s="47" t="s">
        <v>348</v>
      </c>
      <c r="H444" s="47" t="s">
        <v>729</v>
      </c>
      <c r="I444" s="49">
        <v>10034932</v>
      </c>
    </row>
    <row r="445" spans="1:9" ht="12.75">
      <c r="A445" s="47" t="s">
        <v>507</v>
      </c>
      <c r="B445" s="49">
        <v>271896</v>
      </c>
      <c r="E445" s="49">
        <v>192972</v>
      </c>
      <c r="F445" s="47" t="s">
        <v>283</v>
      </c>
      <c r="H445" s="47" t="s">
        <v>435</v>
      </c>
      <c r="I445" s="49">
        <v>7647010</v>
      </c>
    </row>
    <row r="446" spans="1:9" ht="12.75">
      <c r="A446" s="47" t="s">
        <v>510</v>
      </c>
      <c r="B446" s="49">
        <v>98077</v>
      </c>
      <c r="E446" s="49">
        <v>193395</v>
      </c>
      <c r="F446" s="47" t="s">
        <v>449</v>
      </c>
      <c r="H446" s="47" t="s">
        <v>437</v>
      </c>
      <c r="I446" s="49">
        <v>74908</v>
      </c>
    </row>
    <row r="447" spans="1:9" ht="12.75">
      <c r="A447" s="47" t="s">
        <v>511</v>
      </c>
      <c r="B447" s="49">
        <v>98884</v>
      </c>
      <c r="E447" s="49">
        <v>194592</v>
      </c>
      <c r="F447" s="47" t="s">
        <v>381</v>
      </c>
      <c r="H447" s="47" t="s">
        <v>440</v>
      </c>
      <c r="I447" s="49">
        <v>10035106</v>
      </c>
    </row>
    <row r="448" spans="1:9" ht="12.75">
      <c r="A448" s="47" t="s">
        <v>295</v>
      </c>
      <c r="B448" s="49">
        <v>94360</v>
      </c>
      <c r="E448" s="49">
        <v>198550</v>
      </c>
      <c r="F448" s="47" t="s">
        <v>495</v>
      </c>
      <c r="H448" s="47" t="s">
        <v>443</v>
      </c>
      <c r="I448" s="49">
        <v>7664393</v>
      </c>
    </row>
    <row r="449" spans="1:9" ht="12.75">
      <c r="A449" s="47" t="s">
        <v>515</v>
      </c>
      <c r="B449" s="49">
        <v>5411223</v>
      </c>
      <c r="E449" s="49">
        <v>205823</v>
      </c>
      <c r="F449" s="47" t="s">
        <v>289</v>
      </c>
      <c r="H449" s="47" t="s">
        <v>445</v>
      </c>
      <c r="I449" s="49">
        <v>7783075</v>
      </c>
    </row>
    <row r="450" spans="1:9" ht="12.75">
      <c r="A450" s="47" t="s">
        <v>298</v>
      </c>
      <c r="B450" s="49">
        <v>100447</v>
      </c>
      <c r="E450" s="49">
        <v>205992</v>
      </c>
      <c r="F450" s="47" t="s">
        <v>281</v>
      </c>
      <c r="H450" s="47" t="s">
        <v>447</v>
      </c>
      <c r="I450" s="49">
        <v>7783064</v>
      </c>
    </row>
    <row r="451" spans="1:9" ht="12.75">
      <c r="A451" s="47" t="s">
        <v>518</v>
      </c>
      <c r="B451" s="49">
        <v>1694093</v>
      </c>
      <c r="E451" s="49">
        <v>206440</v>
      </c>
      <c r="F451" s="47" t="s">
        <v>422</v>
      </c>
      <c r="H451" s="47" t="s">
        <v>694</v>
      </c>
      <c r="I451" s="49">
        <v>123319</v>
      </c>
    </row>
    <row r="452" spans="1:9" ht="12.75">
      <c r="A452" s="52" t="s">
        <v>125</v>
      </c>
      <c r="B452" s="49">
        <v>7440417</v>
      </c>
      <c r="E452" s="49">
        <v>207089</v>
      </c>
      <c r="F452" s="47" t="s">
        <v>292</v>
      </c>
      <c r="H452" s="47" t="s">
        <v>730</v>
      </c>
      <c r="I452" s="49">
        <v>3778732</v>
      </c>
    </row>
    <row r="453" spans="1:9" ht="12.75">
      <c r="A453" s="47" t="s">
        <v>521</v>
      </c>
      <c r="B453" s="49">
        <v>3068880</v>
      </c>
      <c r="E453" s="49">
        <v>208968</v>
      </c>
      <c r="F453" s="47" t="s">
        <v>389</v>
      </c>
      <c r="H453" s="47" t="s">
        <v>449</v>
      </c>
      <c r="I453" s="49">
        <v>193395</v>
      </c>
    </row>
    <row r="454" spans="1:9" ht="12.75">
      <c r="A454" s="47" t="s">
        <v>524</v>
      </c>
      <c r="B454" s="49">
        <v>319857</v>
      </c>
      <c r="E454" s="49">
        <v>218019</v>
      </c>
      <c r="F454" s="47" t="s">
        <v>325</v>
      </c>
      <c r="H454" s="47" t="s">
        <v>731</v>
      </c>
      <c r="I454" s="49">
        <v>24267569</v>
      </c>
    </row>
    <row r="455" spans="1:9" ht="12.75">
      <c r="A455" s="47" t="s">
        <v>357</v>
      </c>
      <c r="B455" s="49">
        <v>57578</v>
      </c>
      <c r="E455" s="49">
        <v>224420</v>
      </c>
      <c r="F455" s="47" t="s">
        <v>346</v>
      </c>
      <c r="H455" s="47" t="s">
        <v>732</v>
      </c>
      <c r="I455" s="49">
        <v>76180966</v>
      </c>
    </row>
    <row r="456" spans="1:9" ht="12.75">
      <c r="A456" s="47" t="s">
        <v>60</v>
      </c>
      <c r="B456" s="49">
        <v>1025</v>
      </c>
      <c r="E456" s="49">
        <v>226368</v>
      </c>
      <c r="F456" s="47" t="s">
        <v>342</v>
      </c>
      <c r="H456" s="47" t="s">
        <v>733</v>
      </c>
      <c r="I456" s="49">
        <v>9004664</v>
      </c>
    </row>
    <row r="457" spans="1:9" ht="12.75">
      <c r="A457" s="47" t="s">
        <v>529</v>
      </c>
      <c r="B457" s="49">
        <v>92524</v>
      </c>
      <c r="E457" s="49">
        <v>271896</v>
      </c>
      <c r="F457" s="47" t="s">
        <v>507</v>
      </c>
      <c r="H457" s="47" t="s">
        <v>734</v>
      </c>
      <c r="I457" s="49">
        <v>13463406</v>
      </c>
    </row>
    <row r="458" spans="1:9" ht="12.75">
      <c r="A458" s="47" t="s">
        <v>531</v>
      </c>
      <c r="B458" s="49">
        <v>108601</v>
      </c>
      <c r="E458" s="49">
        <v>299752</v>
      </c>
      <c r="F458" s="47" t="s">
        <v>735</v>
      </c>
      <c r="H458" s="47" t="s">
        <v>451</v>
      </c>
      <c r="I458" s="49">
        <v>78842</v>
      </c>
    </row>
    <row r="459" spans="1:9" ht="12.75">
      <c r="A459" s="47" t="s">
        <v>534</v>
      </c>
      <c r="B459" s="49">
        <v>111444</v>
      </c>
      <c r="E459" s="49">
        <v>301042</v>
      </c>
      <c r="F459" s="47" t="s">
        <v>148</v>
      </c>
      <c r="H459" s="47" t="s">
        <v>140</v>
      </c>
      <c r="I459" s="49">
        <v>1125</v>
      </c>
    </row>
    <row r="460" spans="1:9" ht="12.75">
      <c r="A460" s="47" t="s">
        <v>536</v>
      </c>
      <c r="B460" s="49">
        <v>103231</v>
      </c>
      <c r="E460" s="49">
        <v>302012</v>
      </c>
      <c r="F460" s="47" t="s">
        <v>728</v>
      </c>
      <c r="H460" s="47" t="s">
        <v>539</v>
      </c>
      <c r="I460" s="49">
        <v>78591</v>
      </c>
    </row>
    <row r="461" spans="1:9" ht="12.75">
      <c r="A461" s="47" t="s">
        <v>538</v>
      </c>
      <c r="B461" s="49">
        <v>542881</v>
      </c>
      <c r="E461" s="49">
        <v>302705</v>
      </c>
      <c r="F461" s="47" t="s">
        <v>736</v>
      </c>
      <c r="H461" s="47" t="s">
        <v>541</v>
      </c>
      <c r="I461" s="49">
        <v>78795</v>
      </c>
    </row>
    <row r="462" spans="1:9" ht="12.75">
      <c r="A462" s="47" t="s">
        <v>540</v>
      </c>
      <c r="B462" s="49">
        <v>154938</v>
      </c>
      <c r="E462" s="49">
        <v>302794</v>
      </c>
      <c r="F462" s="47" t="s">
        <v>432</v>
      </c>
      <c r="H462" s="47" t="s">
        <v>57</v>
      </c>
      <c r="I462" s="49">
        <v>67630</v>
      </c>
    </row>
    <row r="463" spans="1:9" ht="12.75">
      <c r="A463" s="47" t="s">
        <v>63</v>
      </c>
      <c r="B463" s="49">
        <v>1030</v>
      </c>
      <c r="E463" s="49">
        <v>303344</v>
      </c>
      <c r="F463" s="47" t="s">
        <v>737</v>
      </c>
      <c r="H463" s="47" t="s">
        <v>689</v>
      </c>
      <c r="I463" s="49">
        <v>120581</v>
      </c>
    </row>
    <row r="464" spans="1:9" ht="12.75">
      <c r="A464" s="47" t="s">
        <v>66</v>
      </c>
      <c r="B464" s="49">
        <v>1035</v>
      </c>
      <c r="E464" s="49">
        <v>303479</v>
      </c>
      <c r="F464" s="47" t="s">
        <v>738</v>
      </c>
      <c r="H464" s="47" t="s">
        <v>739</v>
      </c>
      <c r="I464" s="49">
        <v>4759482</v>
      </c>
    </row>
    <row r="465" spans="1:9" ht="12.75">
      <c r="A465" s="47" t="s">
        <v>301</v>
      </c>
      <c r="B465" s="49">
        <v>7726956</v>
      </c>
      <c r="E465" s="49">
        <v>305033</v>
      </c>
      <c r="F465" s="47" t="s">
        <v>588</v>
      </c>
      <c r="H465" s="47" t="s">
        <v>740</v>
      </c>
      <c r="I465" s="49">
        <v>77501634</v>
      </c>
    </row>
    <row r="466" spans="1:9" ht="12.75">
      <c r="A466" s="52" t="s">
        <v>542</v>
      </c>
      <c r="B466" s="49">
        <v>7789302</v>
      </c>
      <c r="E466" s="49">
        <v>309002</v>
      </c>
      <c r="F466" s="47" t="s">
        <v>430</v>
      </c>
      <c r="H466" s="47" t="s">
        <v>737</v>
      </c>
      <c r="I466" s="49">
        <v>303344</v>
      </c>
    </row>
    <row r="467" spans="1:9" ht="12.75">
      <c r="A467" s="47" t="s">
        <v>499</v>
      </c>
      <c r="B467" s="49">
        <v>75274</v>
      </c>
      <c r="E467" s="49">
        <v>315220</v>
      </c>
      <c r="F467" s="47" t="s">
        <v>741</v>
      </c>
      <c r="H467" s="47" t="s">
        <v>16</v>
      </c>
      <c r="I467" s="49">
        <v>7439921</v>
      </c>
    </row>
    <row r="468" spans="1:9" ht="12.75">
      <c r="A468" s="47" t="s">
        <v>497</v>
      </c>
      <c r="B468" s="49">
        <v>75252</v>
      </c>
      <c r="E468" s="49">
        <v>315377</v>
      </c>
      <c r="F468" s="47" t="s">
        <v>742</v>
      </c>
      <c r="H468" s="47" t="s">
        <v>148</v>
      </c>
      <c r="I468" s="49">
        <v>301042</v>
      </c>
    </row>
    <row r="469" spans="1:9" ht="12.75">
      <c r="A469" s="47" t="s">
        <v>543</v>
      </c>
      <c r="B469" s="49">
        <v>1689845</v>
      </c>
      <c r="E469" s="49">
        <v>319846</v>
      </c>
      <c r="F469" s="47" t="s">
        <v>439</v>
      </c>
      <c r="H469" s="47" t="s">
        <v>151</v>
      </c>
      <c r="I469" s="49">
        <v>7758976</v>
      </c>
    </row>
    <row r="470" spans="1:9" ht="12.75">
      <c r="A470" s="47" t="s">
        <v>544</v>
      </c>
      <c r="B470" s="49">
        <v>141322</v>
      </c>
      <c r="E470" s="49">
        <v>319857</v>
      </c>
      <c r="F470" s="47" t="s">
        <v>524</v>
      </c>
      <c r="H470" s="47" t="s">
        <v>142</v>
      </c>
      <c r="I470" s="49">
        <v>1128</v>
      </c>
    </row>
    <row r="471" spans="1:9" ht="12.75">
      <c r="A471" s="47" t="s">
        <v>304</v>
      </c>
      <c r="B471" s="49">
        <v>85687</v>
      </c>
      <c r="E471" s="49">
        <v>334883</v>
      </c>
      <c r="F471" s="47" t="s">
        <v>648</v>
      </c>
      <c r="H471" s="47" t="s">
        <v>144</v>
      </c>
      <c r="I471" s="49">
        <v>1129</v>
      </c>
    </row>
    <row r="472" spans="1:9" ht="12.75">
      <c r="A472" s="52" t="s">
        <v>545</v>
      </c>
      <c r="B472" s="49">
        <v>25013165</v>
      </c>
      <c r="E472" s="49">
        <v>366701</v>
      </c>
      <c r="F472" s="47" t="s">
        <v>743</v>
      </c>
      <c r="H472" s="47" t="s">
        <v>158</v>
      </c>
      <c r="I472" s="49">
        <v>7446277</v>
      </c>
    </row>
    <row r="473" spans="1:9" ht="12.75">
      <c r="A473" s="47" t="s">
        <v>546</v>
      </c>
      <c r="B473" s="49">
        <v>123728</v>
      </c>
      <c r="E473" s="49">
        <v>373024</v>
      </c>
      <c r="F473" s="47" t="s">
        <v>181</v>
      </c>
      <c r="H473" s="47" t="s">
        <v>161</v>
      </c>
      <c r="I473" s="49">
        <v>1335326</v>
      </c>
    </row>
    <row r="474" spans="1:9" ht="12.75">
      <c r="A474" s="47" t="s">
        <v>548</v>
      </c>
      <c r="B474" s="49">
        <v>4680788</v>
      </c>
      <c r="E474" s="49">
        <v>379793</v>
      </c>
      <c r="F474" s="47" t="s">
        <v>679</v>
      </c>
      <c r="H474" s="47" t="s">
        <v>376</v>
      </c>
      <c r="I474" s="49">
        <v>58899</v>
      </c>
    </row>
    <row r="475" spans="1:9" ht="12.75">
      <c r="A475" s="47" t="s">
        <v>550</v>
      </c>
      <c r="B475" s="49">
        <v>569642</v>
      </c>
      <c r="E475" s="49">
        <v>434071</v>
      </c>
      <c r="F475" s="47" t="s">
        <v>744</v>
      </c>
      <c r="H475" s="47" t="s">
        <v>164</v>
      </c>
      <c r="I475" s="49">
        <v>554132</v>
      </c>
    </row>
    <row r="476" spans="1:9" ht="12.75">
      <c r="A476" s="47" t="s">
        <v>551</v>
      </c>
      <c r="B476" s="49">
        <v>989388</v>
      </c>
      <c r="E476" s="49">
        <v>443481</v>
      </c>
      <c r="F476" s="47" t="s">
        <v>745</v>
      </c>
      <c r="H476" s="47" t="s">
        <v>166</v>
      </c>
      <c r="I476" s="49">
        <v>919164</v>
      </c>
    </row>
    <row r="477" spans="1:9" ht="12.75">
      <c r="A477" s="47" t="s">
        <v>554</v>
      </c>
      <c r="B477" s="49">
        <v>569619</v>
      </c>
      <c r="E477" s="49">
        <v>446866</v>
      </c>
      <c r="F477" s="47" t="s">
        <v>485</v>
      </c>
      <c r="H477" s="47" t="s">
        <v>746</v>
      </c>
      <c r="I477" s="49">
        <v>846491</v>
      </c>
    </row>
    <row r="478" spans="1:9" ht="12.75">
      <c r="A478" s="47" t="s">
        <v>555</v>
      </c>
      <c r="B478" s="49">
        <v>2832408</v>
      </c>
      <c r="E478" s="49">
        <v>463581</v>
      </c>
      <c r="F478" s="47" t="s">
        <v>579</v>
      </c>
      <c r="H478" s="47" t="s">
        <v>146</v>
      </c>
      <c r="I478" s="49">
        <v>1131</v>
      </c>
    </row>
    <row r="479" spans="1:9" ht="12.75">
      <c r="A479" s="52" t="s">
        <v>128</v>
      </c>
      <c r="B479" s="49">
        <v>7440439</v>
      </c>
      <c r="E479" s="49">
        <v>474259</v>
      </c>
      <c r="F479" s="47" t="s">
        <v>585</v>
      </c>
      <c r="H479" s="47" t="s">
        <v>660</v>
      </c>
      <c r="I479" s="49">
        <v>108316</v>
      </c>
    </row>
    <row r="480" spans="1:9" ht="12.75">
      <c r="A480" s="47" t="s">
        <v>131</v>
      </c>
      <c r="B480" s="49">
        <v>13765190</v>
      </c>
      <c r="E480" s="49">
        <v>484208</v>
      </c>
      <c r="F480" s="47" t="s">
        <v>365</v>
      </c>
      <c r="H480" s="47" t="s">
        <v>747</v>
      </c>
      <c r="I480" s="49">
        <v>8018017</v>
      </c>
    </row>
    <row r="481" spans="1:9" ht="12.75">
      <c r="A481" s="52" t="s">
        <v>559</v>
      </c>
      <c r="B481" s="49">
        <v>156627</v>
      </c>
      <c r="E481" s="49">
        <v>492808</v>
      </c>
      <c r="F481" s="47" t="s">
        <v>482</v>
      </c>
      <c r="H481" s="47" t="s">
        <v>452</v>
      </c>
      <c r="I481" s="49">
        <v>12427382</v>
      </c>
    </row>
    <row r="482" spans="1:9" ht="12.75">
      <c r="A482" s="47" t="s">
        <v>561</v>
      </c>
      <c r="B482" s="49">
        <v>105602</v>
      </c>
      <c r="E482" s="49">
        <v>494031</v>
      </c>
      <c r="F482" s="47" t="s">
        <v>748</v>
      </c>
      <c r="H482" s="47" t="s">
        <v>17</v>
      </c>
      <c r="I482" s="49">
        <v>7439965</v>
      </c>
    </row>
    <row r="483" spans="1:9" ht="12.75">
      <c r="A483" s="47" t="s">
        <v>564</v>
      </c>
      <c r="B483" s="49">
        <v>2425061</v>
      </c>
      <c r="E483" s="49">
        <v>505602</v>
      </c>
      <c r="F483" s="47" t="s">
        <v>749</v>
      </c>
      <c r="H483" s="47" t="s">
        <v>454</v>
      </c>
      <c r="I483" s="49">
        <v>108394</v>
      </c>
    </row>
    <row r="484" spans="1:9" ht="12.75">
      <c r="A484" s="47" t="s">
        <v>567</v>
      </c>
      <c r="B484" s="49">
        <v>133062</v>
      </c>
      <c r="E484" s="49">
        <v>509148</v>
      </c>
      <c r="F484" s="47" t="s">
        <v>750</v>
      </c>
      <c r="H484" s="47" t="s">
        <v>627</v>
      </c>
      <c r="I484" s="49">
        <v>99650</v>
      </c>
    </row>
    <row r="485" spans="1:9" ht="12.75">
      <c r="A485" s="47" t="s">
        <v>427</v>
      </c>
      <c r="B485" s="49">
        <v>63252</v>
      </c>
      <c r="E485" s="49">
        <v>510156</v>
      </c>
      <c r="F485" s="47" t="s">
        <v>605</v>
      </c>
      <c r="H485" s="47" t="s">
        <v>465</v>
      </c>
      <c r="I485" s="49">
        <v>71589</v>
      </c>
    </row>
    <row r="486" spans="1:9" ht="12.75">
      <c r="A486" s="47" t="s">
        <v>69</v>
      </c>
      <c r="B486" s="49">
        <v>1050</v>
      </c>
      <c r="E486" s="49">
        <v>512561</v>
      </c>
      <c r="F486" s="47" t="s">
        <v>751</v>
      </c>
      <c r="H486" s="47" t="s">
        <v>752</v>
      </c>
      <c r="I486" s="49">
        <v>595335</v>
      </c>
    </row>
    <row r="487" spans="1:9" ht="12.75">
      <c r="A487" s="47" t="s">
        <v>307</v>
      </c>
      <c r="B487" s="49">
        <v>75150</v>
      </c>
      <c r="E487" s="49">
        <v>513371</v>
      </c>
      <c r="F487" s="47" t="s">
        <v>663</v>
      </c>
      <c r="H487" s="52" t="s">
        <v>32</v>
      </c>
      <c r="I487" s="49">
        <v>78933</v>
      </c>
    </row>
    <row r="488" spans="1:9" ht="12.75">
      <c r="A488" s="52" t="s">
        <v>574</v>
      </c>
      <c r="B488" s="49">
        <v>630080</v>
      </c>
      <c r="E488" s="49">
        <v>528290</v>
      </c>
      <c r="F488" s="47" t="s">
        <v>753</v>
      </c>
      <c r="H488" s="47" t="s">
        <v>721</v>
      </c>
      <c r="I488" s="49">
        <v>148823</v>
      </c>
    </row>
    <row r="489" spans="1:9" ht="12.75">
      <c r="A489" s="47" t="s">
        <v>231</v>
      </c>
      <c r="B489" s="49">
        <v>42101</v>
      </c>
      <c r="E489" s="49">
        <v>531760</v>
      </c>
      <c r="F489" s="47" t="s">
        <v>754</v>
      </c>
      <c r="H489" s="47" t="s">
        <v>755</v>
      </c>
      <c r="I489" s="49">
        <v>9002680</v>
      </c>
    </row>
    <row r="490" spans="1:9" ht="12.75">
      <c r="A490" s="47" t="s">
        <v>309</v>
      </c>
      <c r="B490" s="49">
        <v>56235</v>
      </c>
      <c r="E490" s="49">
        <v>531828</v>
      </c>
      <c r="F490" s="47" t="s">
        <v>756</v>
      </c>
      <c r="H490" s="47" t="s">
        <v>757</v>
      </c>
      <c r="I490" s="49">
        <v>6112761</v>
      </c>
    </row>
    <row r="491" spans="1:9" ht="12.75">
      <c r="A491" s="47" t="s">
        <v>520</v>
      </c>
      <c r="B491" s="49">
        <v>75730</v>
      </c>
      <c r="E491" s="49">
        <v>532274</v>
      </c>
      <c r="F491" s="47" t="s">
        <v>252</v>
      </c>
      <c r="H491" s="47" t="s">
        <v>171</v>
      </c>
      <c r="I491" s="49">
        <v>7487947</v>
      </c>
    </row>
    <row r="492" spans="1:9" ht="12.75">
      <c r="A492" s="47" t="s">
        <v>579</v>
      </c>
      <c r="B492" s="49">
        <v>463581</v>
      </c>
      <c r="E492" s="49">
        <v>534521</v>
      </c>
      <c r="F492" s="47" t="s">
        <v>341</v>
      </c>
      <c r="H492" s="47" t="s">
        <v>18</v>
      </c>
      <c r="I492" s="49">
        <v>7439976</v>
      </c>
    </row>
    <row r="493" spans="1:9" ht="12.75">
      <c r="A493" s="47" t="s">
        <v>581</v>
      </c>
      <c r="B493" s="49">
        <v>41575944</v>
      </c>
      <c r="E493" s="49">
        <v>540590</v>
      </c>
      <c r="F493" s="47" t="s">
        <v>115</v>
      </c>
      <c r="H493" s="47" t="s">
        <v>754</v>
      </c>
      <c r="I493" s="49">
        <v>531760</v>
      </c>
    </row>
    <row r="494" spans="1:9" ht="12.75">
      <c r="A494" s="47" t="s">
        <v>72</v>
      </c>
      <c r="B494" s="49">
        <v>1055</v>
      </c>
      <c r="E494" s="49">
        <v>540738</v>
      </c>
      <c r="F494" s="47" t="s">
        <v>121</v>
      </c>
      <c r="H494" s="47" t="s">
        <v>467</v>
      </c>
      <c r="I494" s="49">
        <v>72333</v>
      </c>
    </row>
    <row r="495" spans="1:9" ht="12.75">
      <c r="A495" s="47" t="s">
        <v>583</v>
      </c>
      <c r="B495" s="49">
        <v>120809</v>
      </c>
      <c r="E495" s="49">
        <v>540841</v>
      </c>
      <c r="F495" s="47" t="s">
        <v>83</v>
      </c>
      <c r="H495" s="47" t="s">
        <v>758</v>
      </c>
      <c r="I495" s="49">
        <v>3963959</v>
      </c>
    </row>
    <row r="496" spans="1:9" ht="12.75">
      <c r="A496" s="47" t="s">
        <v>75</v>
      </c>
      <c r="B496" s="49">
        <v>1056</v>
      </c>
      <c r="E496" s="49">
        <v>541413</v>
      </c>
      <c r="F496" s="47" t="s">
        <v>687</v>
      </c>
      <c r="H496" s="47" t="s">
        <v>477</v>
      </c>
      <c r="I496" s="49">
        <v>74828</v>
      </c>
    </row>
    <row r="497" spans="1:9" ht="12.75">
      <c r="A497" s="47" t="s">
        <v>585</v>
      </c>
      <c r="B497" s="49">
        <v>474259</v>
      </c>
      <c r="E497" s="49">
        <v>541731</v>
      </c>
      <c r="F497" s="47" t="s">
        <v>133</v>
      </c>
      <c r="H497" s="47" t="s">
        <v>31</v>
      </c>
      <c r="I497" s="49">
        <v>67561</v>
      </c>
    </row>
    <row r="498" spans="1:9" ht="12.75">
      <c r="A498" s="47" t="s">
        <v>587</v>
      </c>
      <c r="B498" s="49">
        <v>133904</v>
      </c>
      <c r="E498" s="49">
        <v>542756</v>
      </c>
      <c r="F498" s="47" t="s">
        <v>135</v>
      </c>
      <c r="H498" s="47" t="s">
        <v>400</v>
      </c>
      <c r="I498" s="49">
        <v>60560</v>
      </c>
    </row>
    <row r="499" spans="1:9" ht="12.75">
      <c r="A499" s="47" t="s">
        <v>588</v>
      </c>
      <c r="B499" s="49">
        <v>305033</v>
      </c>
      <c r="E499" s="49">
        <v>542881</v>
      </c>
      <c r="F499" s="47" t="s">
        <v>538</v>
      </c>
      <c r="H499" s="47" t="s">
        <v>380</v>
      </c>
      <c r="I499" s="49">
        <v>59052</v>
      </c>
    </row>
    <row r="500" spans="1:9" ht="12.75">
      <c r="A500" s="47" t="s">
        <v>344</v>
      </c>
      <c r="B500" s="49">
        <v>56757</v>
      </c>
      <c r="E500" s="49">
        <v>546883</v>
      </c>
      <c r="F500" s="47" t="s">
        <v>398</v>
      </c>
      <c r="H500" s="47" t="s">
        <v>759</v>
      </c>
      <c r="I500" s="49">
        <v>15475566</v>
      </c>
    </row>
    <row r="501" spans="1:9" ht="12.75">
      <c r="A501" s="47" t="s">
        <v>591</v>
      </c>
      <c r="B501" s="49">
        <v>1620219</v>
      </c>
      <c r="E501" s="49">
        <v>554132</v>
      </c>
      <c r="F501" s="47" t="s">
        <v>164</v>
      </c>
      <c r="H501" s="47" t="s">
        <v>469</v>
      </c>
      <c r="I501" s="49">
        <v>72435</v>
      </c>
    </row>
    <row r="502" spans="1:9" ht="12.75">
      <c r="A502" s="47" t="s">
        <v>361</v>
      </c>
      <c r="B502" s="49">
        <v>57749</v>
      </c>
      <c r="E502" s="49">
        <v>555840</v>
      </c>
      <c r="F502" s="47" t="s">
        <v>153</v>
      </c>
      <c r="H502" s="47" t="s">
        <v>457</v>
      </c>
      <c r="I502" s="49">
        <v>96333</v>
      </c>
    </row>
    <row r="503" spans="1:9" ht="12.75">
      <c r="A503" s="47" t="s">
        <v>595</v>
      </c>
      <c r="B503" s="49">
        <v>143500</v>
      </c>
      <c r="E503" s="49">
        <v>556525</v>
      </c>
      <c r="F503" s="47" t="s">
        <v>715</v>
      </c>
      <c r="H503" s="47" t="s">
        <v>459</v>
      </c>
      <c r="I503" s="49">
        <v>74839</v>
      </c>
    </row>
    <row r="504" spans="1:9" ht="12.75">
      <c r="A504" s="47" t="s">
        <v>596</v>
      </c>
      <c r="B504" s="49">
        <v>6164983</v>
      </c>
      <c r="E504" s="49">
        <v>563473</v>
      </c>
      <c r="F504" s="47" t="s">
        <v>317</v>
      </c>
      <c r="H504" s="47" t="s">
        <v>461</v>
      </c>
      <c r="I504" s="49">
        <v>74873</v>
      </c>
    </row>
    <row r="505" spans="1:9" ht="12.75">
      <c r="A505" s="47" t="s">
        <v>598</v>
      </c>
      <c r="B505" s="49">
        <v>115286</v>
      </c>
      <c r="E505" s="49">
        <v>564250</v>
      </c>
      <c r="F505" s="47" t="s">
        <v>677</v>
      </c>
      <c r="H505" s="47" t="s">
        <v>463</v>
      </c>
      <c r="I505" s="49">
        <v>71556</v>
      </c>
    </row>
    <row r="506" spans="1:9" ht="12.75">
      <c r="A506" s="47" t="s">
        <v>526</v>
      </c>
      <c r="B506" s="49">
        <v>76131</v>
      </c>
      <c r="E506" s="49">
        <v>569619</v>
      </c>
      <c r="F506" s="47" t="s">
        <v>554</v>
      </c>
      <c r="H506" s="47" t="s">
        <v>62</v>
      </c>
      <c r="I506" s="49">
        <v>78933</v>
      </c>
    </row>
    <row r="507" spans="1:9" ht="12.75">
      <c r="A507" s="47" t="s">
        <v>601</v>
      </c>
      <c r="B507" s="49">
        <v>108171262</v>
      </c>
      <c r="E507" s="49">
        <v>569642</v>
      </c>
      <c r="F507" s="47" t="s">
        <v>550</v>
      </c>
      <c r="H507" s="47" t="s">
        <v>395</v>
      </c>
      <c r="I507" s="49">
        <v>60344</v>
      </c>
    </row>
    <row r="508" spans="1:9" ht="12.75">
      <c r="A508" s="47" t="s">
        <v>312</v>
      </c>
      <c r="B508" s="49">
        <v>7782505</v>
      </c>
      <c r="E508" s="49">
        <v>584849</v>
      </c>
      <c r="F508" s="47" t="s">
        <v>760</v>
      </c>
      <c r="H508" s="47" t="s">
        <v>466</v>
      </c>
      <c r="I508" s="49">
        <v>74884</v>
      </c>
    </row>
    <row r="509" spans="1:9" ht="12.75">
      <c r="A509" s="47" t="s">
        <v>315</v>
      </c>
      <c r="B509" s="49">
        <v>10049044</v>
      </c>
      <c r="E509" s="49">
        <v>590965</v>
      </c>
      <c r="F509" s="47" t="s">
        <v>761</v>
      </c>
      <c r="H509" s="47" t="s">
        <v>88</v>
      </c>
      <c r="I509" s="49">
        <v>108101</v>
      </c>
    </row>
    <row r="510" spans="1:9" ht="12.75">
      <c r="A510" s="47" t="s">
        <v>547</v>
      </c>
      <c r="B510" s="49">
        <v>79118</v>
      </c>
      <c r="E510" s="49">
        <v>592621</v>
      </c>
      <c r="F510" s="47" t="s">
        <v>762</v>
      </c>
      <c r="H510" s="47" t="s">
        <v>468</v>
      </c>
      <c r="I510" s="49">
        <v>624839</v>
      </c>
    </row>
    <row r="511" spans="1:9" ht="12.75">
      <c r="A511" s="47" t="s">
        <v>318</v>
      </c>
      <c r="B511" s="49">
        <v>108907</v>
      </c>
      <c r="E511" s="49">
        <v>593602</v>
      </c>
      <c r="F511" s="47" t="s">
        <v>525</v>
      </c>
      <c r="H511" s="47" t="s">
        <v>471</v>
      </c>
      <c r="I511" s="49">
        <v>593748</v>
      </c>
    </row>
    <row r="512" spans="1:9" ht="12.75">
      <c r="A512" s="47" t="s">
        <v>78</v>
      </c>
      <c r="B512" s="49">
        <v>1058</v>
      </c>
      <c r="E512" s="49">
        <v>593748</v>
      </c>
      <c r="F512" s="47" t="s">
        <v>471</v>
      </c>
      <c r="H512" s="47" t="s">
        <v>473</v>
      </c>
      <c r="I512" s="49">
        <v>80626</v>
      </c>
    </row>
    <row r="513" spans="1:9" ht="12.75">
      <c r="A513" s="47" t="s">
        <v>605</v>
      </c>
      <c r="B513" s="49">
        <v>510156</v>
      </c>
      <c r="E513" s="49">
        <v>595335</v>
      </c>
      <c r="F513" s="47" t="s">
        <v>752</v>
      </c>
      <c r="H513" s="47" t="s">
        <v>436</v>
      </c>
      <c r="I513" s="49">
        <v>66273</v>
      </c>
    </row>
    <row r="514" spans="1:9" ht="12.75">
      <c r="A514" s="47" t="s">
        <v>606</v>
      </c>
      <c r="B514" s="49">
        <v>124481</v>
      </c>
      <c r="E514" s="49">
        <v>602879</v>
      </c>
      <c r="F514" s="47" t="s">
        <v>371</v>
      </c>
      <c r="H514" s="47" t="s">
        <v>476</v>
      </c>
      <c r="I514" s="49">
        <v>1634044</v>
      </c>
    </row>
    <row r="515" spans="1:9" ht="12.75">
      <c r="A515" s="47" t="s">
        <v>506</v>
      </c>
      <c r="B515" s="49">
        <v>75456</v>
      </c>
      <c r="E515" s="49">
        <v>606202</v>
      </c>
      <c r="F515" s="47" t="s">
        <v>234</v>
      </c>
      <c r="H515" s="47" t="s">
        <v>761</v>
      </c>
      <c r="I515" s="49">
        <v>590965</v>
      </c>
    </row>
    <row r="516" spans="1:9" ht="12.75">
      <c r="A516" s="47" t="s">
        <v>322</v>
      </c>
      <c r="B516" s="49">
        <v>67663</v>
      </c>
      <c r="E516" s="49">
        <v>607578</v>
      </c>
      <c r="F516" s="47" t="s">
        <v>276</v>
      </c>
      <c r="H516" s="47" t="s">
        <v>762</v>
      </c>
      <c r="I516" s="49">
        <v>592621</v>
      </c>
    </row>
    <row r="517" spans="1:9" ht="12.75">
      <c r="A517" s="52" t="s">
        <v>607</v>
      </c>
      <c r="B517" s="49">
        <v>107302</v>
      </c>
      <c r="E517" s="49">
        <v>608731</v>
      </c>
      <c r="F517" s="47" t="s">
        <v>723</v>
      </c>
      <c r="H517" s="47" t="s">
        <v>479</v>
      </c>
      <c r="I517" s="49">
        <v>74953</v>
      </c>
    </row>
    <row r="518" spans="1:9" ht="12.75">
      <c r="A518" s="47" t="s">
        <v>84</v>
      </c>
      <c r="B518" s="49">
        <v>1060</v>
      </c>
      <c r="E518" s="49">
        <v>613354</v>
      </c>
      <c r="F518" s="47" t="s">
        <v>763</v>
      </c>
      <c r="H518" s="47" t="s">
        <v>480</v>
      </c>
      <c r="I518" s="49">
        <v>75092</v>
      </c>
    </row>
    <row r="519" spans="1:9" ht="12.75">
      <c r="A519" s="47" t="s">
        <v>86</v>
      </c>
      <c r="B519" s="49">
        <v>1065</v>
      </c>
      <c r="E519" s="49">
        <v>615054</v>
      </c>
      <c r="F519" s="47" t="s">
        <v>214</v>
      </c>
      <c r="H519" s="47" t="s">
        <v>644</v>
      </c>
      <c r="I519" s="49">
        <v>101688</v>
      </c>
    </row>
    <row r="520" spans="1:9" ht="12.75">
      <c r="A520" s="47" t="s">
        <v>523</v>
      </c>
      <c r="B520" s="49">
        <v>76062</v>
      </c>
      <c r="E520" s="49">
        <v>615532</v>
      </c>
      <c r="F520" s="47" t="s">
        <v>764</v>
      </c>
      <c r="H520" s="47" t="s">
        <v>370</v>
      </c>
      <c r="I520" s="49">
        <v>58184</v>
      </c>
    </row>
    <row r="521" spans="1:9" ht="12.75">
      <c r="A521" s="47" t="s">
        <v>609</v>
      </c>
      <c r="B521" s="49">
        <v>126998</v>
      </c>
      <c r="E521" s="49">
        <v>621647</v>
      </c>
      <c r="F521" s="47" t="s">
        <v>765</v>
      </c>
      <c r="H521" s="47" t="s">
        <v>331</v>
      </c>
      <c r="I521" s="49">
        <v>56042</v>
      </c>
    </row>
    <row r="522" spans="1:9" ht="12.75">
      <c r="A522" s="47" t="s">
        <v>611</v>
      </c>
      <c r="B522" s="49">
        <v>1897456</v>
      </c>
      <c r="E522" s="49">
        <v>624839</v>
      </c>
      <c r="F522" s="47" t="s">
        <v>468</v>
      </c>
      <c r="H522" s="47" t="s">
        <v>766</v>
      </c>
      <c r="I522" s="49">
        <v>9006422</v>
      </c>
    </row>
    <row r="523" spans="1:9" ht="12.75">
      <c r="A523" s="47" t="s">
        <v>13</v>
      </c>
      <c r="B523" s="49">
        <v>7440473</v>
      </c>
      <c r="E523" s="49">
        <v>629141</v>
      </c>
      <c r="F523" s="47" t="s">
        <v>399</v>
      </c>
      <c r="H523" s="47" t="s">
        <v>745</v>
      </c>
      <c r="I523" s="49">
        <v>443481</v>
      </c>
    </row>
    <row r="524" spans="1:9" ht="12.75">
      <c r="A524" s="47" t="s">
        <v>136</v>
      </c>
      <c r="B524" s="49">
        <v>1333820</v>
      </c>
      <c r="E524" s="49">
        <v>630080</v>
      </c>
      <c r="F524" s="47" t="s">
        <v>574</v>
      </c>
      <c r="H524" s="47" t="s">
        <v>602</v>
      </c>
      <c r="I524" s="49">
        <v>90948</v>
      </c>
    </row>
    <row r="525" spans="1:9" ht="12.75">
      <c r="A525" s="47" t="s">
        <v>139</v>
      </c>
      <c r="B525" s="49">
        <v>18540299</v>
      </c>
      <c r="E525" s="49">
        <v>630933</v>
      </c>
      <c r="F525" s="47" t="s">
        <v>669</v>
      </c>
      <c r="H525" s="47" t="s">
        <v>767</v>
      </c>
      <c r="I525" s="49">
        <v>59467968</v>
      </c>
    </row>
    <row r="526" spans="1:9" ht="12.75">
      <c r="A526" s="52" t="s">
        <v>325</v>
      </c>
      <c r="B526" s="49">
        <v>218019</v>
      </c>
      <c r="E526" s="49">
        <v>636215</v>
      </c>
      <c r="F526" s="47" t="s">
        <v>768</v>
      </c>
      <c r="H526" s="52" t="s">
        <v>91</v>
      </c>
      <c r="I526" s="49">
        <v>108101</v>
      </c>
    </row>
    <row r="527" spans="1:9" ht="12.75">
      <c r="A527" s="47" t="s">
        <v>586</v>
      </c>
      <c r="B527" s="49">
        <v>87296</v>
      </c>
      <c r="E527" s="49">
        <v>680319</v>
      </c>
      <c r="F527" s="47" t="s">
        <v>727</v>
      </c>
      <c r="H527" s="47" t="s">
        <v>152</v>
      </c>
      <c r="I527" s="49">
        <v>1136</v>
      </c>
    </row>
    <row r="528" spans="1:9" ht="12.75">
      <c r="A528" s="47" t="s">
        <v>615</v>
      </c>
      <c r="B528" s="49">
        <v>15663271</v>
      </c>
      <c r="E528" s="49">
        <v>684935</v>
      </c>
      <c r="F528" s="47" t="s">
        <v>769</v>
      </c>
      <c r="H528" s="47" t="s">
        <v>149</v>
      </c>
      <c r="I528" s="49">
        <v>1135</v>
      </c>
    </row>
    <row r="529" spans="1:9" ht="12.75">
      <c r="A529" s="47" t="s">
        <v>617</v>
      </c>
      <c r="B529" s="49">
        <v>6358538</v>
      </c>
      <c r="E529" s="49">
        <v>712685</v>
      </c>
      <c r="F529" s="47" t="s">
        <v>246</v>
      </c>
      <c r="H529" s="47" t="s">
        <v>154</v>
      </c>
      <c r="I529" s="49">
        <v>1140</v>
      </c>
    </row>
    <row r="530" spans="1:9" ht="12.75">
      <c r="A530" s="47" t="s">
        <v>269</v>
      </c>
      <c r="B530" s="49">
        <v>50419</v>
      </c>
      <c r="E530" s="49">
        <v>759739</v>
      </c>
      <c r="F530" s="47" t="s">
        <v>770</v>
      </c>
      <c r="H530" s="47" t="s">
        <v>771</v>
      </c>
      <c r="I530" s="49">
        <v>2385855</v>
      </c>
    </row>
    <row r="531" spans="1:9" ht="12.75">
      <c r="A531" s="47" t="s">
        <v>618</v>
      </c>
      <c r="B531" s="49">
        <v>8007452</v>
      </c>
      <c r="E531" s="49">
        <v>764410</v>
      </c>
      <c r="F531" s="47" t="s">
        <v>143</v>
      </c>
      <c r="H531" s="47" t="s">
        <v>772</v>
      </c>
      <c r="I531" s="49">
        <v>62015398</v>
      </c>
    </row>
    <row r="532" spans="1:9" ht="12.75">
      <c r="A532" s="52" t="s">
        <v>14</v>
      </c>
      <c r="B532" s="49">
        <v>7440484</v>
      </c>
      <c r="E532" s="49">
        <v>765344</v>
      </c>
      <c r="F532" s="47" t="s">
        <v>714</v>
      </c>
      <c r="H532" s="47" t="s">
        <v>251</v>
      </c>
      <c r="I532" s="49">
        <v>50077</v>
      </c>
    </row>
    <row r="533" spans="1:9" ht="12.75">
      <c r="A533" s="47" t="s">
        <v>89</v>
      </c>
      <c r="B533" s="49">
        <v>1066</v>
      </c>
      <c r="E533" s="49">
        <v>794934</v>
      </c>
      <c r="F533" s="47" t="s">
        <v>773</v>
      </c>
      <c r="H533" s="47" t="s">
        <v>774</v>
      </c>
      <c r="I533" s="49">
        <v>70476823</v>
      </c>
    </row>
    <row r="534" spans="1:9" ht="12.75">
      <c r="A534" s="47" t="s">
        <v>92</v>
      </c>
      <c r="B534" s="49">
        <v>1068</v>
      </c>
      <c r="E534" s="49">
        <v>811972</v>
      </c>
      <c r="F534" s="47" t="s">
        <v>50</v>
      </c>
      <c r="H534" s="47" t="s">
        <v>176</v>
      </c>
      <c r="I534" s="49">
        <v>1313275</v>
      </c>
    </row>
    <row r="535" spans="1:9" ht="12.75">
      <c r="A535" s="52" t="s">
        <v>15</v>
      </c>
      <c r="B535" s="49">
        <v>7440508</v>
      </c>
      <c r="E535" s="49">
        <v>822060</v>
      </c>
      <c r="F535" s="47" t="s">
        <v>726</v>
      </c>
      <c r="H535" s="47" t="s">
        <v>741</v>
      </c>
      <c r="I535" s="49">
        <v>315220</v>
      </c>
    </row>
    <row r="536" spans="1:9" ht="12.75">
      <c r="A536" s="47" t="s">
        <v>95</v>
      </c>
      <c r="B536" s="49">
        <v>1070</v>
      </c>
      <c r="E536" s="49">
        <v>838880</v>
      </c>
      <c r="F536" s="47" t="s">
        <v>334</v>
      </c>
      <c r="H536" s="47" t="s">
        <v>749</v>
      </c>
      <c r="I536" s="49">
        <v>505602</v>
      </c>
    </row>
    <row r="537" spans="1:9" ht="12.75">
      <c r="A537" s="52" t="s">
        <v>328</v>
      </c>
      <c r="B537" s="49">
        <v>1319773</v>
      </c>
      <c r="E537" s="49">
        <v>846491</v>
      </c>
      <c r="F537" s="47" t="s">
        <v>746</v>
      </c>
      <c r="H537" s="47" t="s">
        <v>481</v>
      </c>
      <c r="I537" s="49">
        <v>108383</v>
      </c>
    </row>
    <row r="538" spans="1:9" ht="12.75">
      <c r="A538" s="47" t="s">
        <v>620</v>
      </c>
      <c r="B538" s="49">
        <v>4170303</v>
      </c>
      <c r="E538" s="49">
        <v>846504</v>
      </c>
      <c r="F538" s="47" t="s">
        <v>775</v>
      </c>
      <c r="H538" s="47" t="s">
        <v>763</v>
      </c>
      <c r="I538" s="49">
        <v>613354</v>
      </c>
    </row>
    <row r="539" spans="1:9" ht="12.75">
      <c r="A539" s="52" t="s">
        <v>330</v>
      </c>
      <c r="B539" s="49">
        <v>98828</v>
      </c>
      <c r="E539" s="49">
        <v>919164</v>
      </c>
      <c r="F539" s="47" t="s">
        <v>166</v>
      </c>
      <c r="H539" s="47" t="s">
        <v>692</v>
      </c>
      <c r="I539" s="49">
        <v>121697</v>
      </c>
    </row>
    <row r="540" spans="1:9" ht="12.75">
      <c r="A540" s="47" t="s">
        <v>558</v>
      </c>
      <c r="B540" s="49">
        <v>80159</v>
      </c>
      <c r="E540" s="49">
        <v>924163</v>
      </c>
      <c r="F540" s="47" t="s">
        <v>776</v>
      </c>
      <c r="H540" s="47" t="s">
        <v>756</v>
      </c>
      <c r="I540" s="49">
        <v>531828</v>
      </c>
    </row>
    <row r="541" spans="1:9" ht="12.75">
      <c r="A541" s="47" t="s">
        <v>333</v>
      </c>
      <c r="B541" s="49">
        <v>135206</v>
      </c>
      <c r="E541" s="49">
        <v>924425</v>
      </c>
      <c r="F541" s="47" t="s">
        <v>777</v>
      </c>
      <c r="H541" s="47" t="s">
        <v>778</v>
      </c>
      <c r="I541" s="49">
        <v>86220420</v>
      </c>
    </row>
    <row r="542" spans="1:9" ht="12.75">
      <c r="A542" s="47" t="s">
        <v>623</v>
      </c>
      <c r="B542" s="49">
        <v>21725462</v>
      </c>
      <c r="E542" s="49">
        <v>930552</v>
      </c>
      <c r="F542" s="47" t="s">
        <v>779</v>
      </c>
      <c r="H542" s="47" t="s">
        <v>780</v>
      </c>
      <c r="I542" s="49">
        <v>3771195</v>
      </c>
    </row>
    <row r="543" spans="1:9" ht="12.75">
      <c r="A543" s="47" t="s">
        <v>98</v>
      </c>
      <c r="B543" s="49">
        <v>1073</v>
      </c>
      <c r="E543" s="49">
        <v>961115</v>
      </c>
      <c r="F543" s="47" t="s">
        <v>781</v>
      </c>
      <c r="H543" s="47" t="s">
        <v>65</v>
      </c>
      <c r="I543" s="49">
        <v>91203</v>
      </c>
    </row>
    <row r="544" spans="1:9" ht="12.75">
      <c r="A544" s="47" t="s">
        <v>337</v>
      </c>
      <c r="B544" s="49">
        <v>57125</v>
      </c>
      <c r="E544" s="49">
        <v>989388</v>
      </c>
      <c r="F544" s="47" t="s">
        <v>551</v>
      </c>
      <c r="H544" s="47" t="s">
        <v>462</v>
      </c>
      <c r="I544" s="49">
        <v>71363</v>
      </c>
    </row>
    <row r="545" spans="1:9" ht="12.75">
      <c r="A545" s="47" t="s">
        <v>624</v>
      </c>
      <c r="B545" s="49">
        <v>14901087</v>
      </c>
      <c r="E545" s="49">
        <v>1024573</v>
      </c>
      <c r="F545" s="47" t="s">
        <v>720</v>
      </c>
      <c r="H545" s="47" t="s">
        <v>686</v>
      </c>
      <c r="I545" s="49">
        <v>117840</v>
      </c>
    </row>
    <row r="546" spans="1:9" ht="12.75">
      <c r="A546" s="52" t="s">
        <v>339</v>
      </c>
      <c r="B546" s="49">
        <v>110827</v>
      </c>
      <c r="E546" s="49">
        <v>1116547</v>
      </c>
      <c r="F546" s="47" t="s">
        <v>782</v>
      </c>
      <c r="H546" s="47" t="s">
        <v>783</v>
      </c>
      <c r="I546" s="49">
        <v>1405103</v>
      </c>
    </row>
    <row r="547" spans="1:9" ht="12.75">
      <c r="A547" s="47" t="s">
        <v>625</v>
      </c>
      <c r="B547" s="49">
        <v>108930</v>
      </c>
      <c r="E547" s="49">
        <v>1120714</v>
      </c>
      <c r="F547" s="47" t="s">
        <v>138</v>
      </c>
      <c r="H547" s="47" t="s">
        <v>784</v>
      </c>
      <c r="I547" s="49">
        <v>56391572</v>
      </c>
    </row>
    <row r="548" spans="1:9" ht="12.75">
      <c r="A548" s="47" t="s">
        <v>441</v>
      </c>
      <c r="B548" s="49">
        <v>66819</v>
      </c>
      <c r="E548" s="49">
        <v>1163195</v>
      </c>
      <c r="F548" s="47" t="s">
        <v>643</v>
      </c>
      <c r="H548" s="47" t="s">
        <v>20</v>
      </c>
      <c r="I548" s="49">
        <v>7440020</v>
      </c>
    </row>
    <row r="549" spans="1:9" ht="12.75">
      <c r="A549" s="47" t="s">
        <v>254</v>
      </c>
      <c r="B549" s="49">
        <v>50180</v>
      </c>
      <c r="E549" s="49">
        <v>1271289</v>
      </c>
      <c r="F549" s="47" t="s">
        <v>201</v>
      </c>
      <c r="H549" s="47" t="s">
        <v>181</v>
      </c>
      <c r="I549" s="49">
        <v>373024</v>
      </c>
    </row>
    <row r="550" spans="1:9" ht="12.75">
      <c r="A550" s="47" t="s">
        <v>628</v>
      </c>
      <c r="B550" s="49">
        <v>13121705</v>
      </c>
      <c r="E550" s="49">
        <v>1309644</v>
      </c>
      <c r="F550" s="47" t="s">
        <v>111</v>
      </c>
      <c r="H550" s="47" t="s">
        <v>184</v>
      </c>
      <c r="I550" s="49">
        <v>3333673</v>
      </c>
    </row>
    <row r="551" spans="1:9" ht="12.75">
      <c r="A551" s="47" t="s">
        <v>630</v>
      </c>
      <c r="B551" s="49">
        <v>147944</v>
      </c>
      <c r="E551" s="49">
        <v>1310732</v>
      </c>
      <c r="F551" s="47" t="s">
        <v>508</v>
      </c>
      <c r="H551" s="47" t="s">
        <v>187</v>
      </c>
      <c r="I551" s="49">
        <v>13463393</v>
      </c>
    </row>
    <row r="552" spans="1:9" ht="12.75">
      <c r="A552" s="47" t="s">
        <v>631</v>
      </c>
      <c r="B552" s="49">
        <v>3468631</v>
      </c>
      <c r="E552" s="49">
        <v>1313275</v>
      </c>
      <c r="F552" s="47" t="s">
        <v>176</v>
      </c>
      <c r="H552" s="47" t="s">
        <v>190</v>
      </c>
      <c r="I552" s="49">
        <v>12054487</v>
      </c>
    </row>
    <row r="553" spans="1:9" ht="12.75">
      <c r="A553" s="47" t="s">
        <v>569</v>
      </c>
      <c r="B553" s="49">
        <v>81889</v>
      </c>
      <c r="E553" s="49">
        <v>1313991</v>
      </c>
      <c r="F553" s="47" t="s">
        <v>193</v>
      </c>
      <c r="H553" s="47" t="s">
        <v>193</v>
      </c>
      <c r="I553" s="49">
        <v>1313991</v>
      </c>
    </row>
    <row r="554" spans="1:9" ht="12.75">
      <c r="A554" s="47" t="s">
        <v>634</v>
      </c>
      <c r="B554" s="49">
        <v>2092560</v>
      </c>
      <c r="E554" s="49">
        <v>1314132</v>
      </c>
      <c r="F554" s="47" t="s">
        <v>235</v>
      </c>
      <c r="H554" s="47" t="s">
        <v>156</v>
      </c>
      <c r="I554" s="49">
        <v>1146</v>
      </c>
    </row>
    <row r="555" spans="1:9" ht="12.75">
      <c r="A555" s="47" t="s">
        <v>635</v>
      </c>
      <c r="B555" s="49">
        <v>5160021</v>
      </c>
      <c r="E555" s="49">
        <v>1314201</v>
      </c>
      <c r="F555" s="47" t="s">
        <v>221</v>
      </c>
      <c r="H555" s="47" t="s">
        <v>198</v>
      </c>
      <c r="I555" s="49">
        <v>12035722</v>
      </c>
    </row>
    <row r="556" spans="1:9" ht="12.75">
      <c r="A556" s="47" t="s">
        <v>636</v>
      </c>
      <c r="B556" s="49">
        <v>4342034</v>
      </c>
      <c r="E556" s="49">
        <v>1314563</v>
      </c>
      <c r="F556" s="47" t="s">
        <v>785</v>
      </c>
      <c r="H556" s="47" t="s">
        <v>201</v>
      </c>
      <c r="I556" s="49">
        <v>1271289</v>
      </c>
    </row>
    <row r="557" spans="1:9" ht="12.75">
      <c r="A557" s="47" t="s">
        <v>637</v>
      </c>
      <c r="B557" s="49">
        <v>1596845</v>
      </c>
      <c r="E557" s="49">
        <v>1314621</v>
      </c>
      <c r="F557" s="47" t="s">
        <v>230</v>
      </c>
      <c r="H557" s="47" t="s">
        <v>310</v>
      </c>
      <c r="I557" s="49">
        <v>54115</v>
      </c>
    </row>
    <row r="558" spans="1:9" ht="12.75">
      <c r="A558" s="47" t="s">
        <v>638</v>
      </c>
      <c r="B558" s="49">
        <v>17230885</v>
      </c>
      <c r="E558" s="49">
        <v>1319773</v>
      </c>
      <c r="F558" s="47" t="s">
        <v>328</v>
      </c>
      <c r="H558" s="47" t="s">
        <v>405</v>
      </c>
      <c r="I558" s="49">
        <v>61574</v>
      </c>
    </row>
    <row r="559" spans="1:9" ht="12.75">
      <c r="A559" s="47" t="s">
        <v>640</v>
      </c>
      <c r="B559" s="49">
        <v>20830813</v>
      </c>
      <c r="E559" s="49">
        <v>1330207</v>
      </c>
      <c r="F559" s="47" t="s">
        <v>77</v>
      </c>
      <c r="H559" s="47" t="s">
        <v>484</v>
      </c>
      <c r="I559" s="49">
        <v>7697372</v>
      </c>
    </row>
    <row r="560" spans="1:9" ht="12.75">
      <c r="A560" s="47" t="s">
        <v>642</v>
      </c>
      <c r="B560" s="49">
        <v>23541506</v>
      </c>
      <c r="E560" s="49">
        <v>1332214</v>
      </c>
      <c r="F560" s="47" t="s">
        <v>259</v>
      </c>
      <c r="H560" s="47" t="s">
        <v>713</v>
      </c>
      <c r="I560" s="49">
        <v>139139</v>
      </c>
    </row>
    <row r="561" spans="1:9" ht="12.75">
      <c r="A561" s="47" t="s">
        <v>260</v>
      </c>
      <c r="B561" s="49">
        <v>50293</v>
      </c>
      <c r="E561" s="49">
        <v>1333820</v>
      </c>
      <c r="F561" s="47" t="s">
        <v>136</v>
      </c>
      <c r="H561" s="47" t="s">
        <v>159</v>
      </c>
      <c r="I561" s="49">
        <v>1148</v>
      </c>
    </row>
    <row r="562" spans="1:9" ht="12.75">
      <c r="A562" s="47" t="s">
        <v>643</v>
      </c>
      <c r="B562" s="49">
        <v>1163195</v>
      </c>
      <c r="E562" s="49">
        <v>1335326</v>
      </c>
      <c r="F562" s="47" t="s">
        <v>161</v>
      </c>
      <c r="H562" s="47" t="s">
        <v>786</v>
      </c>
      <c r="I562" s="49">
        <v>18662538</v>
      </c>
    </row>
    <row r="563" spans="1:9" ht="12.75">
      <c r="A563" s="47" t="s">
        <v>645</v>
      </c>
      <c r="B563" s="49">
        <v>117817</v>
      </c>
      <c r="E563" s="49">
        <v>1335871</v>
      </c>
      <c r="F563" s="47" t="s">
        <v>725</v>
      </c>
      <c r="H563" s="47" t="s">
        <v>626</v>
      </c>
      <c r="I563" s="49">
        <v>98953</v>
      </c>
    </row>
    <row r="564" spans="1:9" ht="12.75">
      <c r="A564" s="47" t="s">
        <v>101</v>
      </c>
      <c r="B564" s="49">
        <v>1075</v>
      </c>
      <c r="E564" s="49">
        <v>1336363</v>
      </c>
      <c r="F564" s="47" t="s">
        <v>592</v>
      </c>
      <c r="H564" s="47" t="s">
        <v>787</v>
      </c>
      <c r="I564" s="49">
        <v>1836755</v>
      </c>
    </row>
    <row r="565" spans="1:9" ht="12.75">
      <c r="A565" s="47" t="s">
        <v>646</v>
      </c>
      <c r="B565" s="49">
        <v>2303164</v>
      </c>
      <c r="E565" s="49">
        <v>1344281</v>
      </c>
      <c r="F565" s="47" t="s">
        <v>106</v>
      </c>
      <c r="H565" s="47" t="s">
        <v>444</v>
      </c>
      <c r="I565" s="49">
        <v>67209</v>
      </c>
    </row>
    <row r="566" spans="1:9" ht="12.75">
      <c r="A566" s="47" t="s">
        <v>104</v>
      </c>
      <c r="B566" s="49">
        <v>1078</v>
      </c>
      <c r="E566" s="49">
        <v>1405103</v>
      </c>
      <c r="F566" s="47" t="s">
        <v>783</v>
      </c>
      <c r="H566" s="47" t="s">
        <v>383</v>
      </c>
      <c r="I566" s="49">
        <v>59870</v>
      </c>
    </row>
    <row r="567" spans="1:9" ht="12.75">
      <c r="A567" s="47" t="s">
        <v>648</v>
      </c>
      <c r="B567" s="49">
        <v>334883</v>
      </c>
      <c r="E567" s="49">
        <v>1464535</v>
      </c>
      <c r="F567" s="47" t="s">
        <v>659</v>
      </c>
      <c r="H567" s="47" t="s">
        <v>788</v>
      </c>
      <c r="I567" s="49">
        <v>10102440</v>
      </c>
    </row>
    <row r="568" spans="1:9" ht="12.75">
      <c r="A568" s="52" t="s">
        <v>342</v>
      </c>
      <c r="B568" s="49">
        <v>226368</v>
      </c>
      <c r="E568" s="49">
        <v>1582098</v>
      </c>
      <c r="F568" s="47" t="s">
        <v>789</v>
      </c>
      <c r="H568" s="47" t="s">
        <v>287</v>
      </c>
      <c r="I568" s="49">
        <v>51752</v>
      </c>
    </row>
    <row r="569" spans="1:9" ht="12.75">
      <c r="A569" s="47" t="s">
        <v>305</v>
      </c>
      <c r="B569" s="49">
        <v>53703</v>
      </c>
      <c r="E569" s="49">
        <v>1596845</v>
      </c>
      <c r="F569" s="47" t="s">
        <v>637</v>
      </c>
      <c r="H569" s="47" t="s">
        <v>326</v>
      </c>
      <c r="I569" s="49">
        <v>55867</v>
      </c>
    </row>
    <row r="570" spans="1:9" ht="12.75">
      <c r="A570" s="47" t="s">
        <v>346</v>
      </c>
      <c r="B570" s="49">
        <v>224420</v>
      </c>
      <c r="E570" s="49">
        <v>1615801</v>
      </c>
      <c r="F570" s="47" t="s">
        <v>119</v>
      </c>
      <c r="H570" s="47" t="s">
        <v>736</v>
      </c>
      <c r="I570" s="49">
        <v>302705</v>
      </c>
    </row>
    <row r="571" spans="1:9" ht="12.75">
      <c r="A571" s="47" t="s">
        <v>348</v>
      </c>
      <c r="B571" s="49">
        <v>192654</v>
      </c>
      <c r="E571" s="49">
        <v>1620219</v>
      </c>
      <c r="F571" s="47" t="s">
        <v>591</v>
      </c>
      <c r="H571" s="47" t="s">
        <v>323</v>
      </c>
      <c r="I571" s="49">
        <v>55630</v>
      </c>
    </row>
    <row r="572" spans="1:9" ht="12.75">
      <c r="A572" s="47" t="s">
        <v>350</v>
      </c>
      <c r="B572" s="49">
        <v>189640</v>
      </c>
      <c r="E572" s="49">
        <v>1634044</v>
      </c>
      <c r="F572" s="47" t="s">
        <v>476</v>
      </c>
      <c r="H572" s="47" t="s">
        <v>460</v>
      </c>
      <c r="I572" s="49">
        <v>70257</v>
      </c>
    </row>
    <row r="573" spans="1:9" ht="12.75">
      <c r="A573" s="47" t="s">
        <v>353</v>
      </c>
      <c r="B573" s="49">
        <v>189559</v>
      </c>
      <c r="E573" s="49">
        <v>1689845</v>
      </c>
      <c r="F573" s="47" t="s">
        <v>543</v>
      </c>
      <c r="H573" s="47" t="s">
        <v>777</v>
      </c>
      <c r="I573" s="49">
        <v>924425</v>
      </c>
    </row>
    <row r="574" spans="1:9" ht="12.75">
      <c r="A574" s="47" t="s">
        <v>356</v>
      </c>
      <c r="B574" s="49">
        <v>191300</v>
      </c>
      <c r="E574" s="49">
        <v>1694093</v>
      </c>
      <c r="F574" s="47" t="s">
        <v>518</v>
      </c>
      <c r="H574" s="47" t="s">
        <v>748</v>
      </c>
      <c r="I574" s="49">
        <v>494031</v>
      </c>
    </row>
    <row r="575" spans="1:9" ht="12.75">
      <c r="A575" s="47" t="s">
        <v>552</v>
      </c>
      <c r="B575" s="49">
        <v>132649</v>
      </c>
      <c r="E575" s="49">
        <v>1746016</v>
      </c>
      <c r="F575" s="47" t="s">
        <v>200</v>
      </c>
      <c r="H575" s="47" t="s">
        <v>782</v>
      </c>
      <c r="I575" s="49">
        <v>1116547</v>
      </c>
    </row>
    <row r="576" spans="1:9" ht="12.75">
      <c r="A576" s="47" t="s">
        <v>107</v>
      </c>
      <c r="B576" s="49">
        <v>1080</v>
      </c>
      <c r="E576" s="49">
        <v>1836755</v>
      </c>
      <c r="F576" s="47" t="s">
        <v>787</v>
      </c>
      <c r="H576" s="47" t="s">
        <v>319</v>
      </c>
      <c r="I576" s="49">
        <v>55185</v>
      </c>
    </row>
    <row r="577" spans="1:9" ht="12.75">
      <c r="A577" s="47" t="s">
        <v>577</v>
      </c>
      <c r="B577" s="49">
        <v>84742</v>
      </c>
      <c r="E577" s="49">
        <v>1897456</v>
      </c>
      <c r="F577" s="47" t="s">
        <v>611</v>
      </c>
      <c r="H577" s="47" t="s">
        <v>426</v>
      </c>
      <c r="I577" s="49">
        <v>62759</v>
      </c>
    </row>
    <row r="578" spans="1:9" ht="12.75">
      <c r="A578" s="52" t="s">
        <v>656</v>
      </c>
      <c r="B578" s="49">
        <v>25321226</v>
      </c>
      <c r="E578" s="49">
        <v>1937377</v>
      </c>
      <c r="F578" s="47" t="s">
        <v>673</v>
      </c>
      <c r="H578" s="47" t="s">
        <v>776</v>
      </c>
      <c r="I578" s="49">
        <v>924163</v>
      </c>
    </row>
    <row r="579" spans="1:9" ht="12.75">
      <c r="A579" s="47" t="s">
        <v>517</v>
      </c>
      <c r="B579" s="49">
        <v>75718</v>
      </c>
      <c r="E579" s="49">
        <v>2068782</v>
      </c>
      <c r="F579" s="47" t="s">
        <v>790</v>
      </c>
      <c r="H579" s="47" t="s">
        <v>765</v>
      </c>
      <c r="I579" s="49">
        <v>621647</v>
      </c>
    </row>
    <row r="580" spans="1:9" ht="12.75">
      <c r="A580" s="47" t="s">
        <v>472</v>
      </c>
      <c r="B580" s="49">
        <v>72548</v>
      </c>
      <c r="E580" s="49">
        <v>2092560</v>
      </c>
      <c r="F580" s="47" t="s">
        <v>634</v>
      </c>
      <c r="H580" s="47" t="s">
        <v>584</v>
      </c>
      <c r="I580" s="49">
        <v>86306</v>
      </c>
    </row>
    <row r="581" spans="1:9" ht="12.75">
      <c r="A581" s="47" t="s">
        <v>474</v>
      </c>
      <c r="B581" s="49">
        <v>72559</v>
      </c>
      <c r="E581" s="49">
        <v>2164172</v>
      </c>
      <c r="F581" s="47" t="s">
        <v>699</v>
      </c>
      <c r="H581" s="47" t="s">
        <v>791</v>
      </c>
      <c r="I581" s="49">
        <v>10595956</v>
      </c>
    </row>
    <row r="582" spans="1:9" ht="12.75">
      <c r="A582" s="47" t="s">
        <v>504</v>
      </c>
      <c r="B582" s="49">
        <v>75434</v>
      </c>
      <c r="E582" s="49">
        <v>2234131</v>
      </c>
      <c r="F582" s="47" t="s">
        <v>792</v>
      </c>
      <c r="H582" s="47" t="s">
        <v>793</v>
      </c>
      <c r="I582" s="49">
        <v>4549400</v>
      </c>
    </row>
    <row r="583" spans="1:9" ht="12.75">
      <c r="A583" s="47" t="s">
        <v>612</v>
      </c>
      <c r="B583" s="49">
        <v>94757</v>
      </c>
      <c r="E583" s="49">
        <v>2303164</v>
      </c>
      <c r="F583" s="47" t="s">
        <v>646</v>
      </c>
      <c r="H583" s="47" t="s">
        <v>385</v>
      </c>
      <c r="I583" s="49">
        <v>59892</v>
      </c>
    </row>
    <row r="584" spans="1:9" ht="12.75">
      <c r="A584" s="47" t="s">
        <v>423</v>
      </c>
      <c r="B584" s="49">
        <v>62737</v>
      </c>
      <c r="E584" s="49">
        <v>2385855</v>
      </c>
      <c r="F584" s="47" t="s">
        <v>771</v>
      </c>
      <c r="H584" s="47" t="s">
        <v>770</v>
      </c>
      <c r="I584" s="49">
        <v>759739</v>
      </c>
    </row>
    <row r="585" spans="1:9" ht="12.75">
      <c r="A585" s="47" t="s">
        <v>658</v>
      </c>
      <c r="B585" s="49">
        <v>115322</v>
      </c>
      <c r="E585" s="49">
        <v>2425061</v>
      </c>
      <c r="F585" s="47" t="s">
        <v>564</v>
      </c>
      <c r="H585" s="47" t="s">
        <v>769</v>
      </c>
      <c r="I585" s="49">
        <v>684935</v>
      </c>
    </row>
    <row r="586" spans="1:9" ht="12.75">
      <c r="A586" s="47" t="s">
        <v>403</v>
      </c>
      <c r="B586" s="49">
        <v>60571</v>
      </c>
      <c r="E586" s="49">
        <v>2475458</v>
      </c>
      <c r="F586" s="47" t="s">
        <v>676</v>
      </c>
      <c r="H586" s="47" t="s">
        <v>764</v>
      </c>
      <c r="I586" s="49">
        <v>615532</v>
      </c>
    </row>
    <row r="587" spans="1:9" ht="12.75">
      <c r="A587" s="47" t="s">
        <v>576</v>
      </c>
      <c r="B587" s="49">
        <v>84173</v>
      </c>
      <c r="E587" s="49">
        <v>2551624</v>
      </c>
      <c r="F587" s="47" t="s">
        <v>794</v>
      </c>
      <c r="H587" s="47" t="s">
        <v>795</v>
      </c>
      <c r="I587" s="49">
        <v>16543558</v>
      </c>
    </row>
    <row r="588" spans="1:9" ht="12.75">
      <c r="A588" s="47" t="s">
        <v>659</v>
      </c>
      <c r="B588" s="49">
        <v>1464535</v>
      </c>
      <c r="E588" s="49">
        <v>2602462</v>
      </c>
      <c r="F588" s="47" t="s">
        <v>674</v>
      </c>
      <c r="H588" s="47" t="s">
        <v>639</v>
      </c>
      <c r="I588" s="49">
        <v>100754</v>
      </c>
    </row>
    <row r="589" spans="1:9" ht="12.75">
      <c r="A589" s="47" t="s">
        <v>207</v>
      </c>
      <c r="B589" s="49">
        <v>9901</v>
      </c>
      <c r="E589" s="49">
        <v>2646175</v>
      </c>
      <c r="F589" s="47" t="s">
        <v>796</v>
      </c>
      <c r="H589" s="47" t="s">
        <v>779</v>
      </c>
      <c r="I589" s="49">
        <v>930552</v>
      </c>
    </row>
    <row r="590" spans="1:9" ht="12.75">
      <c r="A590" s="47" t="s">
        <v>210</v>
      </c>
      <c r="B590" s="49">
        <v>9902</v>
      </c>
      <c r="E590" s="49">
        <v>2784943</v>
      </c>
      <c r="F590" s="47" t="s">
        <v>718</v>
      </c>
      <c r="H590" s="47" t="s">
        <v>797</v>
      </c>
      <c r="I590" s="49">
        <v>13256229</v>
      </c>
    </row>
    <row r="591" spans="1:9" ht="12.75">
      <c r="A591" s="52" t="s">
        <v>363</v>
      </c>
      <c r="B591" s="49">
        <v>111422</v>
      </c>
      <c r="E591" s="49">
        <v>2795393</v>
      </c>
      <c r="F591" s="47" t="s">
        <v>494</v>
      </c>
      <c r="H591" s="47" t="s">
        <v>456</v>
      </c>
      <c r="I591" s="49">
        <v>68224</v>
      </c>
    </row>
    <row r="592" spans="1:9" ht="12.75">
      <c r="A592" s="47" t="s">
        <v>366</v>
      </c>
      <c r="B592" s="49">
        <v>84662</v>
      </c>
      <c r="E592" s="49">
        <v>2807309</v>
      </c>
      <c r="F592" s="47" t="s">
        <v>417</v>
      </c>
      <c r="H592" s="47" t="s">
        <v>798</v>
      </c>
      <c r="I592" s="49">
        <v>6533002</v>
      </c>
    </row>
    <row r="593" spans="1:9" ht="12.75">
      <c r="A593" s="47" t="s">
        <v>369</v>
      </c>
      <c r="B593" s="49">
        <v>64675</v>
      </c>
      <c r="E593" s="49">
        <v>2832408</v>
      </c>
      <c r="F593" s="47" t="s">
        <v>555</v>
      </c>
      <c r="H593" s="47" t="s">
        <v>622</v>
      </c>
      <c r="I593" s="49">
        <v>97563</v>
      </c>
    </row>
    <row r="594" spans="1:9" ht="12.75">
      <c r="A594" s="47" t="s">
        <v>372</v>
      </c>
      <c r="B594" s="49">
        <v>111466</v>
      </c>
      <c r="E594" s="49">
        <v>3068880</v>
      </c>
      <c r="F594" s="47" t="s">
        <v>521</v>
      </c>
      <c r="H594" s="47" t="s">
        <v>600</v>
      </c>
      <c r="I594" s="49">
        <v>90040</v>
      </c>
    </row>
    <row r="595" spans="1:9" ht="12.75">
      <c r="A595" s="47" t="s">
        <v>375</v>
      </c>
      <c r="B595" s="49">
        <v>111966</v>
      </c>
      <c r="E595" s="49">
        <v>3268879</v>
      </c>
      <c r="F595" s="47" t="s">
        <v>67</v>
      </c>
      <c r="H595" s="47" t="s">
        <v>710</v>
      </c>
      <c r="I595" s="49">
        <v>134292</v>
      </c>
    </row>
    <row r="596" spans="1:9" ht="12.75">
      <c r="A596" s="47" t="s">
        <v>378</v>
      </c>
      <c r="B596" s="49">
        <v>112345</v>
      </c>
      <c r="E596" s="49">
        <v>3333673</v>
      </c>
      <c r="F596" s="47" t="s">
        <v>184</v>
      </c>
      <c r="H596" s="47" t="s">
        <v>738</v>
      </c>
      <c r="I596" s="49">
        <v>303479</v>
      </c>
    </row>
    <row r="597" spans="1:9" ht="12.75">
      <c r="A597" s="47" t="s">
        <v>379</v>
      </c>
      <c r="B597" s="49">
        <v>111900</v>
      </c>
      <c r="E597" s="49">
        <v>3468631</v>
      </c>
      <c r="F597" s="47" t="s">
        <v>631</v>
      </c>
      <c r="H597" s="47" t="s">
        <v>486</v>
      </c>
      <c r="I597" s="49">
        <v>95487</v>
      </c>
    </row>
    <row r="598" spans="1:9" ht="12.75">
      <c r="A598" s="47" t="s">
        <v>382</v>
      </c>
      <c r="B598" s="49">
        <v>111773</v>
      </c>
      <c r="E598" s="49">
        <v>3546109</v>
      </c>
      <c r="F598" s="47" t="s">
        <v>799</v>
      </c>
      <c r="H598" s="47" t="s">
        <v>792</v>
      </c>
      <c r="I598" s="49">
        <v>2234131</v>
      </c>
    </row>
    <row r="599" spans="1:9" ht="12.75">
      <c r="A599" s="52" t="s">
        <v>340</v>
      </c>
      <c r="B599" s="49">
        <v>56531</v>
      </c>
      <c r="E599" s="49">
        <v>3564098</v>
      </c>
      <c r="F599" s="47" t="s">
        <v>800</v>
      </c>
      <c r="H599" s="47" t="s">
        <v>753</v>
      </c>
      <c r="I599" s="49">
        <v>528290</v>
      </c>
    </row>
    <row r="600" spans="1:9" ht="12.75">
      <c r="A600" s="47" t="s">
        <v>647</v>
      </c>
      <c r="B600" s="49">
        <v>101906</v>
      </c>
      <c r="E600" s="49">
        <v>3570750</v>
      </c>
      <c r="F600" s="47" t="s">
        <v>163</v>
      </c>
      <c r="H600" s="47" t="s">
        <v>796</v>
      </c>
      <c r="I600" s="49">
        <v>2646175</v>
      </c>
    </row>
    <row r="601" spans="1:9" ht="12.75">
      <c r="A601" s="47" t="s">
        <v>608</v>
      </c>
      <c r="B601" s="49">
        <v>94586</v>
      </c>
      <c r="E601" s="49">
        <v>3688537</v>
      </c>
      <c r="F601" s="47" t="s">
        <v>424</v>
      </c>
      <c r="H601" s="47" t="s">
        <v>488</v>
      </c>
      <c r="I601" s="49">
        <v>8014957</v>
      </c>
    </row>
    <row r="602" spans="1:9" ht="12.75">
      <c r="A602" s="47" t="s">
        <v>553</v>
      </c>
      <c r="B602" s="49">
        <v>79447</v>
      </c>
      <c r="E602" s="49">
        <v>3697243</v>
      </c>
      <c r="F602" s="47" t="s">
        <v>368</v>
      </c>
      <c r="H602" s="47" t="s">
        <v>204</v>
      </c>
      <c r="I602" s="49">
        <v>20816120</v>
      </c>
    </row>
    <row r="603" spans="1:9" ht="12.75">
      <c r="A603" s="47" t="s">
        <v>455</v>
      </c>
      <c r="B603" s="49">
        <v>68122</v>
      </c>
      <c r="E603" s="49">
        <v>3761533</v>
      </c>
      <c r="F603" s="47" t="s">
        <v>801</v>
      </c>
      <c r="H603" s="47" t="s">
        <v>616</v>
      </c>
      <c r="I603" s="49">
        <v>95534</v>
      </c>
    </row>
    <row r="604" spans="1:9" ht="12.75">
      <c r="A604" s="47" t="s">
        <v>661</v>
      </c>
      <c r="B604" s="49">
        <v>131113</v>
      </c>
      <c r="E604" s="49">
        <v>3771195</v>
      </c>
      <c r="F604" s="47" t="s">
        <v>780</v>
      </c>
      <c r="H604" s="47" t="s">
        <v>768</v>
      </c>
      <c r="I604" s="49">
        <v>636215</v>
      </c>
    </row>
    <row r="605" spans="1:9" ht="12.75">
      <c r="A605" s="47" t="s">
        <v>533</v>
      </c>
      <c r="B605" s="49">
        <v>77781</v>
      </c>
      <c r="E605" s="49">
        <v>3778732</v>
      </c>
      <c r="F605" s="47" t="s">
        <v>730</v>
      </c>
      <c r="H605" s="47" t="s">
        <v>236</v>
      </c>
      <c r="I605" s="49">
        <v>42603</v>
      </c>
    </row>
    <row r="606" spans="1:9" ht="12.75">
      <c r="A606" s="47" t="s">
        <v>662</v>
      </c>
      <c r="B606" s="49">
        <v>124403</v>
      </c>
      <c r="E606" s="49">
        <v>3810740</v>
      </c>
      <c r="F606" s="47" t="s">
        <v>802</v>
      </c>
      <c r="H606" s="47" t="s">
        <v>233</v>
      </c>
      <c r="I606" s="49">
        <v>42401</v>
      </c>
    </row>
    <row r="607" spans="1:9" ht="12.75">
      <c r="A607" s="47" t="s">
        <v>663</v>
      </c>
      <c r="B607" s="49">
        <v>513371</v>
      </c>
      <c r="E607" s="49">
        <v>3963959</v>
      </c>
      <c r="F607" s="47" t="s">
        <v>758</v>
      </c>
      <c r="H607" s="47" t="s">
        <v>489</v>
      </c>
      <c r="I607" s="49">
        <v>95476</v>
      </c>
    </row>
    <row r="608" spans="1:9" ht="12.75">
      <c r="A608" s="47" t="s">
        <v>665</v>
      </c>
      <c r="B608" s="49">
        <v>25154545</v>
      </c>
      <c r="E608" s="49">
        <v>4170303</v>
      </c>
      <c r="F608" s="47" t="s">
        <v>620</v>
      </c>
      <c r="H608" s="47" t="s">
        <v>744</v>
      </c>
      <c r="I608" s="49">
        <v>434071</v>
      </c>
    </row>
    <row r="609" spans="1:9" ht="12.75">
      <c r="A609" s="47" t="s">
        <v>666</v>
      </c>
      <c r="B609" s="49">
        <v>25321146</v>
      </c>
      <c r="E609" s="49">
        <v>4342034</v>
      </c>
      <c r="F609" s="47" t="s">
        <v>636</v>
      </c>
      <c r="H609" s="47" t="s">
        <v>556</v>
      </c>
      <c r="I609" s="49">
        <v>79572</v>
      </c>
    </row>
    <row r="610" spans="1:9" ht="12.75">
      <c r="A610" s="47" t="s">
        <v>667</v>
      </c>
      <c r="B610" s="49">
        <v>39300453</v>
      </c>
      <c r="E610" s="49">
        <v>4549400</v>
      </c>
      <c r="F610" s="47" t="s">
        <v>793</v>
      </c>
      <c r="H610" s="47" t="s">
        <v>803</v>
      </c>
      <c r="I610" s="49">
        <v>10028156</v>
      </c>
    </row>
    <row r="611" spans="1:9" ht="12.75">
      <c r="A611" s="47" t="s">
        <v>597</v>
      </c>
      <c r="B611" s="49">
        <v>88857</v>
      </c>
      <c r="E611" s="49">
        <v>4680788</v>
      </c>
      <c r="F611" s="47" t="s">
        <v>548</v>
      </c>
      <c r="H611" s="47" t="s">
        <v>165</v>
      </c>
      <c r="I611" s="49">
        <v>1151</v>
      </c>
    </row>
    <row r="612" spans="1:9" ht="12.75">
      <c r="A612" s="47" t="s">
        <v>112</v>
      </c>
      <c r="B612" s="49">
        <v>1086</v>
      </c>
      <c r="E612" s="49">
        <v>4759482</v>
      </c>
      <c r="F612" s="47" t="s">
        <v>739</v>
      </c>
      <c r="H612" s="47" t="s">
        <v>162</v>
      </c>
      <c r="I612" s="49">
        <v>1150</v>
      </c>
    </row>
    <row r="613" spans="1:9" ht="12.75">
      <c r="A613" s="47" t="s">
        <v>109</v>
      </c>
      <c r="B613" s="49">
        <v>1085</v>
      </c>
      <c r="E613" s="49">
        <v>5160021</v>
      </c>
      <c r="F613" s="47" t="s">
        <v>635</v>
      </c>
      <c r="H613" s="47" t="s">
        <v>804</v>
      </c>
      <c r="I613" s="49">
        <v>5216251</v>
      </c>
    </row>
    <row r="614" spans="1:9" ht="12.75">
      <c r="A614" s="52" t="s">
        <v>669</v>
      </c>
      <c r="B614" s="49">
        <v>630933</v>
      </c>
      <c r="E614" s="49">
        <v>5216251</v>
      </c>
      <c r="F614" s="47" t="s">
        <v>804</v>
      </c>
      <c r="H614" s="47" t="s">
        <v>391</v>
      </c>
      <c r="I614" s="49">
        <v>60093</v>
      </c>
    </row>
    <row r="615" spans="1:9" ht="12.75">
      <c r="A615" s="47" t="s">
        <v>670</v>
      </c>
      <c r="B615" s="49">
        <v>25265718</v>
      </c>
      <c r="E615" s="49">
        <v>5411223</v>
      </c>
      <c r="F615" s="47" t="s">
        <v>515</v>
      </c>
      <c r="H615" s="47" t="s">
        <v>773</v>
      </c>
      <c r="I615" s="49">
        <v>794934</v>
      </c>
    </row>
    <row r="616" spans="1:9" ht="12.75">
      <c r="A616" s="47" t="s">
        <v>672</v>
      </c>
      <c r="B616" s="49">
        <v>34590948</v>
      </c>
      <c r="E616" s="49">
        <v>5522430</v>
      </c>
      <c r="F616" s="47" t="s">
        <v>160</v>
      </c>
      <c r="H616" s="47" t="s">
        <v>649</v>
      </c>
      <c r="I616" s="49">
        <v>104949</v>
      </c>
    </row>
    <row r="617" spans="1:9" ht="12.75">
      <c r="A617" s="47" t="s">
        <v>673</v>
      </c>
      <c r="B617" s="49">
        <v>1937377</v>
      </c>
      <c r="E617" s="49">
        <v>6109973</v>
      </c>
      <c r="F617" s="47" t="s">
        <v>314</v>
      </c>
      <c r="H617" s="47" t="s">
        <v>683</v>
      </c>
      <c r="I617" s="49">
        <v>115673</v>
      </c>
    </row>
    <row r="618" spans="1:9" ht="12.75">
      <c r="A618" s="47" t="s">
        <v>674</v>
      </c>
      <c r="B618" s="49">
        <v>2602462</v>
      </c>
      <c r="E618" s="49">
        <v>6112761</v>
      </c>
      <c r="F618" s="47" t="s">
        <v>757</v>
      </c>
      <c r="H618" s="47" t="s">
        <v>335</v>
      </c>
      <c r="I618" s="49">
        <v>56382</v>
      </c>
    </row>
    <row r="619" spans="1:9" ht="12.75">
      <c r="A619" s="47" t="s">
        <v>675</v>
      </c>
      <c r="B619" s="49">
        <v>16071866</v>
      </c>
      <c r="E619" s="49">
        <v>6164983</v>
      </c>
      <c r="F619" s="47" t="s">
        <v>596</v>
      </c>
      <c r="H619" s="47" t="s">
        <v>225</v>
      </c>
      <c r="I619" s="49">
        <v>11101</v>
      </c>
    </row>
    <row r="620" spans="1:9" ht="12.75">
      <c r="A620" s="47" t="s">
        <v>676</v>
      </c>
      <c r="B620" s="49">
        <v>2475458</v>
      </c>
      <c r="E620" s="49">
        <v>6358538</v>
      </c>
      <c r="F620" s="47" t="s">
        <v>617</v>
      </c>
      <c r="H620" s="47" t="s">
        <v>580</v>
      </c>
      <c r="I620" s="49">
        <v>85101</v>
      </c>
    </row>
    <row r="621" spans="1:9" ht="12.75">
      <c r="A621" s="47" t="s">
        <v>677</v>
      </c>
      <c r="B621" s="49">
        <v>564250</v>
      </c>
      <c r="E621" s="49">
        <v>6484522</v>
      </c>
      <c r="F621" s="47" t="s">
        <v>253</v>
      </c>
      <c r="H621" s="47" t="s">
        <v>594</v>
      </c>
      <c r="I621" s="49">
        <v>88101</v>
      </c>
    </row>
    <row r="622" spans="1:9" ht="12.75">
      <c r="A622" s="47" t="s">
        <v>114</v>
      </c>
      <c r="B622" s="49">
        <v>1090</v>
      </c>
      <c r="E622" s="49">
        <v>6533002</v>
      </c>
      <c r="F622" s="47" t="s">
        <v>798</v>
      </c>
      <c r="H622" s="47" t="s">
        <v>592</v>
      </c>
      <c r="I622" s="49">
        <v>1336363</v>
      </c>
    </row>
    <row r="623" spans="1:9" ht="12.75">
      <c r="A623" s="47" t="s">
        <v>657</v>
      </c>
      <c r="B623" s="49">
        <v>106898</v>
      </c>
      <c r="E623" s="49">
        <v>7429905</v>
      </c>
      <c r="F623" s="47" t="s">
        <v>103</v>
      </c>
      <c r="H623" s="47" t="s">
        <v>652</v>
      </c>
      <c r="I623" s="49">
        <v>106478</v>
      </c>
    </row>
    <row r="624" spans="1:9" ht="12.75">
      <c r="A624" s="47" t="s">
        <v>116</v>
      </c>
      <c r="B624" s="49">
        <v>1091</v>
      </c>
      <c r="E624" s="49">
        <v>7439921</v>
      </c>
      <c r="F624" s="47" t="s">
        <v>16</v>
      </c>
      <c r="H624" s="47" t="s">
        <v>81</v>
      </c>
      <c r="I624" s="49">
        <v>1059</v>
      </c>
    </row>
    <row r="625" spans="1:9" ht="12.75">
      <c r="A625" s="52" t="s">
        <v>679</v>
      </c>
      <c r="B625" s="49">
        <v>379793</v>
      </c>
      <c r="E625" s="49">
        <v>7439965</v>
      </c>
      <c r="F625" s="47" t="s">
        <v>17</v>
      </c>
      <c r="H625" s="47" t="s">
        <v>81</v>
      </c>
      <c r="I625" s="49">
        <v>95692</v>
      </c>
    </row>
    <row r="626" spans="1:9" ht="12.75">
      <c r="A626" s="47" t="s">
        <v>681</v>
      </c>
      <c r="B626" s="49">
        <v>12510428</v>
      </c>
      <c r="E626" s="49">
        <v>7439976</v>
      </c>
      <c r="F626" s="47" t="s">
        <v>18</v>
      </c>
      <c r="H626" s="47" t="s">
        <v>690</v>
      </c>
      <c r="I626" s="49">
        <v>120718</v>
      </c>
    </row>
    <row r="627" spans="1:9" ht="12.75">
      <c r="A627" s="47" t="s">
        <v>257</v>
      </c>
      <c r="B627" s="49">
        <v>50282</v>
      </c>
      <c r="E627" s="49">
        <v>7440020</v>
      </c>
      <c r="F627" s="47" t="s">
        <v>20</v>
      </c>
      <c r="H627" s="47" t="s">
        <v>492</v>
      </c>
      <c r="I627" s="49">
        <v>106445</v>
      </c>
    </row>
    <row r="628" spans="1:9" ht="12.75">
      <c r="A628" s="47" t="s">
        <v>118</v>
      </c>
      <c r="B628" s="49">
        <v>1095</v>
      </c>
      <c r="E628" s="49">
        <v>7440224</v>
      </c>
      <c r="F628" s="47" t="s">
        <v>212</v>
      </c>
      <c r="H628" s="47" t="s">
        <v>651</v>
      </c>
      <c r="I628" s="49">
        <v>106467</v>
      </c>
    </row>
    <row r="629" spans="1:9" ht="12.75">
      <c r="A629" s="47" t="s">
        <v>120</v>
      </c>
      <c r="B629" s="49">
        <v>1100</v>
      </c>
      <c r="E629" s="49">
        <v>7440280</v>
      </c>
      <c r="F629" s="47" t="s">
        <v>218</v>
      </c>
      <c r="H629" s="47" t="s">
        <v>633</v>
      </c>
      <c r="I629" s="49">
        <v>100254</v>
      </c>
    </row>
    <row r="630" spans="1:9" ht="12.75">
      <c r="A630" s="47" t="s">
        <v>302</v>
      </c>
      <c r="B630" s="49">
        <v>53167</v>
      </c>
      <c r="E630" s="49">
        <v>7440360</v>
      </c>
      <c r="F630" s="47" t="s">
        <v>25</v>
      </c>
      <c r="H630" s="47" t="s">
        <v>296</v>
      </c>
      <c r="I630" s="49">
        <v>52675</v>
      </c>
    </row>
    <row r="631" spans="1:9" ht="12.75">
      <c r="A631" s="47" t="s">
        <v>359</v>
      </c>
      <c r="B631" s="49">
        <v>57636</v>
      </c>
      <c r="E631" s="49">
        <v>7440382</v>
      </c>
      <c r="F631" s="47" t="s">
        <v>27</v>
      </c>
      <c r="H631" s="47" t="s">
        <v>572</v>
      </c>
      <c r="I631" s="49">
        <v>82688</v>
      </c>
    </row>
    <row r="632" spans="1:9" ht="12.75">
      <c r="A632" s="47" t="s">
        <v>685</v>
      </c>
      <c r="B632" s="49">
        <v>140885</v>
      </c>
      <c r="E632" s="49">
        <v>7440393</v>
      </c>
      <c r="F632" s="47" t="s">
        <v>12</v>
      </c>
      <c r="H632" s="47" t="s">
        <v>590</v>
      </c>
      <c r="I632" s="49">
        <v>87865</v>
      </c>
    </row>
    <row r="633" spans="1:9" ht="12.75">
      <c r="A633" s="47" t="s">
        <v>48</v>
      </c>
      <c r="B633" s="49">
        <v>100414</v>
      </c>
      <c r="E633" s="49">
        <v>7440417</v>
      </c>
      <c r="F633" s="47" t="s">
        <v>125</v>
      </c>
      <c r="H633" s="47" t="s">
        <v>351</v>
      </c>
      <c r="I633" s="49">
        <v>57330</v>
      </c>
    </row>
    <row r="634" spans="1:9" ht="12.75">
      <c r="A634" s="47" t="s">
        <v>387</v>
      </c>
      <c r="B634" s="49">
        <v>75003</v>
      </c>
      <c r="E634" s="49">
        <v>7440439</v>
      </c>
      <c r="F634" s="47" t="s">
        <v>128</v>
      </c>
      <c r="H634" s="47" t="s">
        <v>549</v>
      </c>
      <c r="I634" s="49">
        <v>79210</v>
      </c>
    </row>
    <row r="635" spans="1:9" ht="12.75">
      <c r="A635" s="52" t="s">
        <v>687</v>
      </c>
      <c r="B635" s="49">
        <v>541413</v>
      </c>
      <c r="E635" s="49">
        <v>7440473</v>
      </c>
      <c r="F635" s="47" t="s">
        <v>13</v>
      </c>
      <c r="H635" s="47" t="s">
        <v>493</v>
      </c>
      <c r="I635" s="49">
        <v>127184</v>
      </c>
    </row>
    <row r="636" spans="1:9" ht="12.75">
      <c r="A636" s="47" t="s">
        <v>413</v>
      </c>
      <c r="B636" s="49">
        <v>62500</v>
      </c>
      <c r="E636" s="49">
        <v>7440484</v>
      </c>
      <c r="F636" s="47" t="s">
        <v>14</v>
      </c>
      <c r="H636" s="47" t="s">
        <v>494</v>
      </c>
      <c r="I636" s="49">
        <v>2795393</v>
      </c>
    </row>
    <row r="637" spans="1:9" ht="12.75">
      <c r="A637" s="47" t="s">
        <v>390</v>
      </c>
      <c r="B637" s="49">
        <v>74851</v>
      </c>
      <c r="E637" s="49">
        <v>7440508</v>
      </c>
      <c r="F637" s="47" t="s">
        <v>15</v>
      </c>
      <c r="H637" s="47" t="s">
        <v>495</v>
      </c>
      <c r="I637" s="49">
        <v>198550</v>
      </c>
    </row>
    <row r="638" spans="1:9" ht="12.75">
      <c r="A638" s="47" t="s">
        <v>392</v>
      </c>
      <c r="B638" s="49">
        <v>106934</v>
      </c>
      <c r="E638" s="49">
        <v>7440622</v>
      </c>
      <c r="F638" s="47" t="s">
        <v>227</v>
      </c>
      <c r="H638" s="52" t="s">
        <v>68</v>
      </c>
      <c r="I638" s="49">
        <v>107982</v>
      </c>
    </row>
    <row r="639" spans="1:9" ht="12.75">
      <c r="A639" s="47" t="s">
        <v>394</v>
      </c>
      <c r="B639" s="49">
        <v>107062</v>
      </c>
      <c r="E639" s="49">
        <v>7440666</v>
      </c>
      <c r="F639" s="47" t="s">
        <v>19</v>
      </c>
      <c r="H639" s="52" t="s">
        <v>94</v>
      </c>
      <c r="I639" s="49">
        <v>108656</v>
      </c>
    </row>
    <row r="640" spans="1:9" ht="12.75">
      <c r="A640" s="47" t="s">
        <v>397</v>
      </c>
      <c r="B640" s="49">
        <v>107211</v>
      </c>
      <c r="E640" s="49">
        <v>7446095</v>
      </c>
      <c r="F640" s="47" t="s">
        <v>805</v>
      </c>
      <c r="H640" s="47" t="s">
        <v>431</v>
      </c>
      <c r="I640" s="49">
        <v>63989</v>
      </c>
    </row>
    <row r="641" spans="1:9" ht="12.75">
      <c r="A641" s="47" t="s">
        <v>399</v>
      </c>
      <c r="B641" s="49">
        <v>629141</v>
      </c>
      <c r="E641" s="49">
        <v>7446277</v>
      </c>
      <c r="F641" s="47" t="s">
        <v>158</v>
      </c>
      <c r="H641" s="47" t="s">
        <v>410</v>
      </c>
      <c r="I641" s="49">
        <v>62442</v>
      </c>
    </row>
    <row r="642" spans="1:9" ht="12.75">
      <c r="A642" s="47" t="s">
        <v>402</v>
      </c>
      <c r="B642" s="49">
        <v>110714</v>
      </c>
      <c r="E642" s="49">
        <v>7446346</v>
      </c>
      <c r="F642" s="47" t="s">
        <v>209</v>
      </c>
      <c r="H642" s="47" t="s">
        <v>578</v>
      </c>
      <c r="I642" s="49">
        <v>85018</v>
      </c>
    </row>
    <row r="643" spans="1:9" ht="12.75">
      <c r="A643" s="47" t="s">
        <v>51</v>
      </c>
      <c r="B643" s="49">
        <v>111762</v>
      </c>
      <c r="E643" s="49">
        <v>7446719</v>
      </c>
      <c r="F643" s="47" t="s">
        <v>806</v>
      </c>
      <c r="H643" s="47" t="s">
        <v>613</v>
      </c>
      <c r="I643" s="49">
        <v>94780</v>
      </c>
    </row>
    <row r="644" spans="1:9" ht="12.75">
      <c r="A644" s="47" t="s">
        <v>407</v>
      </c>
      <c r="B644" s="49">
        <v>110805</v>
      </c>
      <c r="E644" s="49">
        <v>7487947</v>
      </c>
      <c r="F644" s="47" t="s">
        <v>171</v>
      </c>
      <c r="H644" s="47" t="s">
        <v>799</v>
      </c>
      <c r="I644" s="49">
        <v>3546109</v>
      </c>
    </row>
    <row r="645" spans="1:9" ht="12.75">
      <c r="A645" s="47" t="s">
        <v>409</v>
      </c>
      <c r="B645" s="49">
        <v>111159</v>
      </c>
      <c r="E645" s="49">
        <v>7496028</v>
      </c>
      <c r="F645" s="47" t="s">
        <v>377</v>
      </c>
      <c r="H645" s="47" t="s">
        <v>248</v>
      </c>
      <c r="I645" s="49">
        <v>50066</v>
      </c>
    </row>
    <row r="646" spans="1:9" ht="12.75">
      <c r="A646" s="47" t="s">
        <v>412</v>
      </c>
      <c r="B646" s="49">
        <v>109864</v>
      </c>
      <c r="E646" s="49">
        <v>7550450</v>
      </c>
      <c r="F646" s="47" t="s">
        <v>224</v>
      </c>
      <c r="H646" s="47" t="s">
        <v>496</v>
      </c>
      <c r="I646" s="49">
        <v>108952</v>
      </c>
    </row>
    <row r="647" spans="1:9" ht="12.75">
      <c r="A647" s="47" t="s">
        <v>415</v>
      </c>
      <c r="B647" s="49">
        <v>110496</v>
      </c>
      <c r="E647" s="49">
        <v>7631869</v>
      </c>
      <c r="F647" s="47" t="s">
        <v>182</v>
      </c>
      <c r="H647" s="47" t="s">
        <v>388</v>
      </c>
      <c r="I647" s="49">
        <v>59961</v>
      </c>
    </row>
    <row r="648" spans="1:9" ht="12.75">
      <c r="A648" s="47" t="s">
        <v>417</v>
      </c>
      <c r="B648" s="49">
        <v>2807309</v>
      </c>
      <c r="E648" s="49">
        <v>7647010</v>
      </c>
      <c r="F648" s="47" t="s">
        <v>435</v>
      </c>
      <c r="H648" s="47" t="s">
        <v>429</v>
      </c>
      <c r="I648" s="49">
        <v>63923</v>
      </c>
    </row>
    <row r="649" spans="1:9" ht="12.75">
      <c r="A649" s="47" t="s">
        <v>419</v>
      </c>
      <c r="B649" s="49">
        <v>75218</v>
      </c>
      <c r="E649" s="49">
        <v>7664382</v>
      </c>
      <c r="F649" s="47" t="s">
        <v>500</v>
      </c>
      <c r="H649" s="47" t="s">
        <v>693</v>
      </c>
      <c r="I649" s="49">
        <v>122601</v>
      </c>
    </row>
    <row r="650" spans="1:9" ht="12.75">
      <c r="A650" s="52" t="s">
        <v>621</v>
      </c>
      <c r="B650" s="49">
        <v>96457</v>
      </c>
      <c r="E650" s="49">
        <v>7664393</v>
      </c>
      <c r="F650" s="47" t="s">
        <v>443</v>
      </c>
      <c r="H650" s="47" t="s">
        <v>354</v>
      </c>
      <c r="I650" s="49">
        <v>57410</v>
      </c>
    </row>
    <row r="651" spans="1:9" ht="12.75">
      <c r="A651" s="47" t="s">
        <v>696</v>
      </c>
      <c r="B651" s="49">
        <v>151564</v>
      </c>
      <c r="E651" s="49">
        <v>7664417</v>
      </c>
      <c r="F651" s="47" t="s">
        <v>250</v>
      </c>
      <c r="H651" s="47" t="s">
        <v>505</v>
      </c>
      <c r="I651" s="49">
        <v>75445</v>
      </c>
    </row>
    <row r="652" spans="1:9" ht="12.75">
      <c r="A652" s="47" t="s">
        <v>697</v>
      </c>
      <c r="B652" s="49">
        <v>33419420</v>
      </c>
      <c r="E652" s="49">
        <v>7664939</v>
      </c>
      <c r="F652" s="47" t="s">
        <v>513</v>
      </c>
      <c r="H652" s="47" t="s">
        <v>498</v>
      </c>
      <c r="I652" s="49">
        <v>7803512</v>
      </c>
    </row>
    <row r="653" spans="1:9" ht="12.75">
      <c r="A653" s="47" t="s">
        <v>698</v>
      </c>
      <c r="B653" s="49">
        <v>54350480</v>
      </c>
      <c r="E653" s="49">
        <v>7697372</v>
      </c>
      <c r="F653" s="47" t="s">
        <v>484</v>
      </c>
      <c r="H653" s="47" t="s">
        <v>500</v>
      </c>
      <c r="I653" s="49">
        <v>7664382</v>
      </c>
    </row>
    <row r="654" spans="1:9" ht="12.75">
      <c r="A654" s="47" t="s">
        <v>699</v>
      </c>
      <c r="B654" s="49">
        <v>2164172</v>
      </c>
      <c r="E654" s="49">
        <v>7719122</v>
      </c>
      <c r="F654" s="47" t="s">
        <v>807</v>
      </c>
      <c r="H654" s="47" t="s">
        <v>501</v>
      </c>
      <c r="I654" s="49">
        <v>7723140</v>
      </c>
    </row>
    <row r="655" spans="1:9" ht="12.75">
      <c r="A655" s="47" t="s">
        <v>422</v>
      </c>
      <c r="B655" s="49">
        <v>206440</v>
      </c>
      <c r="E655" s="49">
        <v>7723140</v>
      </c>
      <c r="F655" s="47" t="s">
        <v>501</v>
      </c>
      <c r="H655" s="47" t="s">
        <v>808</v>
      </c>
      <c r="I655" s="49">
        <v>10025873</v>
      </c>
    </row>
    <row r="656" spans="1:9" ht="12.75">
      <c r="A656" s="47" t="s">
        <v>425</v>
      </c>
      <c r="B656" s="49">
        <v>86737</v>
      </c>
      <c r="E656" s="49">
        <v>7726956</v>
      </c>
      <c r="F656" s="47" t="s">
        <v>301</v>
      </c>
      <c r="H656" s="47" t="s">
        <v>809</v>
      </c>
      <c r="I656" s="49">
        <v>10026138</v>
      </c>
    </row>
    <row r="657" spans="1:9" ht="12.75">
      <c r="A657" s="47" t="s">
        <v>123</v>
      </c>
      <c r="B657" s="49">
        <v>1101</v>
      </c>
      <c r="E657" s="49">
        <v>7758012</v>
      </c>
      <c r="F657" s="47" t="s">
        <v>810</v>
      </c>
      <c r="H657" s="47" t="s">
        <v>785</v>
      </c>
      <c r="I657" s="49">
        <v>1314563</v>
      </c>
    </row>
    <row r="658" spans="1:9" ht="12.75">
      <c r="A658" s="47" t="s">
        <v>126</v>
      </c>
      <c r="B658" s="49">
        <v>1103</v>
      </c>
      <c r="E658" s="49">
        <v>7758976</v>
      </c>
      <c r="F658" s="47" t="s">
        <v>151</v>
      </c>
      <c r="H658" s="47" t="s">
        <v>807</v>
      </c>
      <c r="I658" s="49">
        <v>7719122</v>
      </c>
    </row>
    <row r="659" spans="1:9" ht="12.75">
      <c r="A659" s="47" t="s">
        <v>129</v>
      </c>
      <c r="B659" s="49">
        <v>1104</v>
      </c>
      <c r="E659" s="49">
        <v>7782492</v>
      </c>
      <c r="F659" s="47" t="s">
        <v>24</v>
      </c>
      <c r="H659" s="47" t="s">
        <v>582</v>
      </c>
      <c r="I659" s="49">
        <v>85449</v>
      </c>
    </row>
    <row r="660" spans="1:9" ht="12.75">
      <c r="A660" s="52" t="s">
        <v>279</v>
      </c>
      <c r="B660" s="49">
        <v>51218</v>
      </c>
      <c r="E660" s="49">
        <v>7782505</v>
      </c>
      <c r="F660" s="47" t="s">
        <v>312</v>
      </c>
      <c r="H660" s="47" t="s">
        <v>599</v>
      </c>
      <c r="I660" s="49">
        <v>88891</v>
      </c>
    </row>
    <row r="661" spans="1:9" ht="12.75">
      <c r="A661" s="47" t="s">
        <v>527</v>
      </c>
      <c r="B661" s="49">
        <v>76437</v>
      </c>
      <c r="E661" s="49">
        <v>7783064</v>
      </c>
      <c r="F661" s="47" t="s">
        <v>447</v>
      </c>
      <c r="H661" s="47" t="s">
        <v>316</v>
      </c>
      <c r="I661" s="49">
        <v>54911</v>
      </c>
    </row>
    <row r="662" spans="1:9" ht="12.75">
      <c r="A662" s="47" t="s">
        <v>704</v>
      </c>
      <c r="B662" s="49">
        <v>13311847</v>
      </c>
      <c r="E662" s="49">
        <v>7783075</v>
      </c>
      <c r="F662" s="47" t="s">
        <v>445</v>
      </c>
      <c r="H662" s="47" t="s">
        <v>811</v>
      </c>
      <c r="I662" s="49">
        <v>18378897</v>
      </c>
    </row>
    <row r="663" spans="1:9" ht="12.75">
      <c r="A663" s="47" t="s">
        <v>706</v>
      </c>
      <c r="B663" s="49">
        <v>133073</v>
      </c>
      <c r="E663" s="49">
        <v>7783202</v>
      </c>
      <c r="F663" s="47" t="s">
        <v>256</v>
      </c>
      <c r="H663" s="47" t="s">
        <v>724</v>
      </c>
      <c r="I663" s="49">
        <v>156105</v>
      </c>
    </row>
    <row r="664" spans="1:9" ht="12.75">
      <c r="A664" s="47" t="s">
        <v>245</v>
      </c>
      <c r="B664" s="49">
        <v>50000</v>
      </c>
      <c r="E664" s="49">
        <v>7784421</v>
      </c>
      <c r="F664" s="47" t="s">
        <v>478</v>
      </c>
      <c r="H664" s="47" t="s">
        <v>167</v>
      </c>
      <c r="I664" s="49">
        <v>1155</v>
      </c>
    </row>
    <row r="665" spans="1:9" ht="12.75">
      <c r="A665" s="47" t="s">
        <v>664</v>
      </c>
      <c r="B665" s="49">
        <v>110009</v>
      </c>
      <c r="E665" s="49">
        <v>7789062</v>
      </c>
      <c r="F665" s="47" t="s">
        <v>215</v>
      </c>
      <c r="H665" s="47" t="s">
        <v>205</v>
      </c>
      <c r="I665" s="49">
        <v>2222</v>
      </c>
    </row>
    <row r="666" spans="1:9" ht="12.75">
      <c r="A666" s="52" t="s">
        <v>446</v>
      </c>
      <c r="B666" s="49">
        <v>67458</v>
      </c>
      <c r="E666" s="49">
        <v>7789302</v>
      </c>
      <c r="F666" s="47" t="s">
        <v>542</v>
      </c>
      <c r="H666" s="47" t="s">
        <v>812</v>
      </c>
      <c r="I666" s="49">
        <v>53973981</v>
      </c>
    </row>
    <row r="667" spans="1:9" ht="12.75">
      <c r="A667" s="47" t="s">
        <v>709</v>
      </c>
      <c r="B667" s="49">
        <v>60568050</v>
      </c>
      <c r="E667" s="49">
        <v>7803512</v>
      </c>
      <c r="F667" s="47" t="s">
        <v>498</v>
      </c>
      <c r="H667" s="47" t="s">
        <v>800</v>
      </c>
      <c r="I667" s="49">
        <v>3564098</v>
      </c>
    </row>
    <row r="668" spans="1:9" ht="12.75">
      <c r="A668" s="47" t="s">
        <v>213</v>
      </c>
      <c r="B668" s="49">
        <v>9910</v>
      </c>
      <c r="E668" s="49">
        <v>8001352</v>
      </c>
      <c r="F668" s="47" t="s">
        <v>813</v>
      </c>
      <c r="H668" s="47" t="s">
        <v>801</v>
      </c>
      <c r="I668" s="49">
        <v>3761533</v>
      </c>
    </row>
    <row r="669" spans="1:9" ht="12.75">
      <c r="A669" s="47" t="s">
        <v>216</v>
      </c>
      <c r="B669" s="49">
        <v>9911</v>
      </c>
      <c r="E669" s="49">
        <v>8007452</v>
      </c>
      <c r="F669" s="47" t="s">
        <v>618</v>
      </c>
      <c r="H669" s="47" t="s">
        <v>810</v>
      </c>
      <c r="I669" s="49">
        <v>7758012</v>
      </c>
    </row>
    <row r="670" spans="1:9" ht="12.75">
      <c r="A670" s="47" t="s">
        <v>132</v>
      </c>
      <c r="B670" s="49">
        <v>1110</v>
      </c>
      <c r="E670" s="49">
        <v>8014957</v>
      </c>
      <c r="F670" s="47" t="s">
        <v>488</v>
      </c>
      <c r="H670" s="47" t="s">
        <v>654</v>
      </c>
      <c r="I670" s="49">
        <v>106503</v>
      </c>
    </row>
    <row r="671" spans="1:9" ht="12.75">
      <c r="A671" s="47" t="s">
        <v>134</v>
      </c>
      <c r="B671" s="49">
        <v>1111</v>
      </c>
      <c r="E671" s="49">
        <v>8018017</v>
      </c>
      <c r="F671" s="47" t="s">
        <v>747</v>
      </c>
      <c r="H671" s="47" t="s">
        <v>743</v>
      </c>
      <c r="I671" s="49">
        <v>366701</v>
      </c>
    </row>
    <row r="672" spans="1:9" ht="12.75">
      <c r="A672" s="47" t="s">
        <v>711</v>
      </c>
      <c r="B672" s="49">
        <v>67730114</v>
      </c>
      <c r="E672" s="49">
        <v>9002680</v>
      </c>
      <c r="F672" s="47" t="s">
        <v>755</v>
      </c>
      <c r="H672" s="47" t="s">
        <v>364</v>
      </c>
      <c r="I672" s="49">
        <v>57830</v>
      </c>
    </row>
    <row r="673" spans="1:9" ht="12.75">
      <c r="A673" s="47" t="s">
        <v>712</v>
      </c>
      <c r="B673" s="49">
        <v>67730103</v>
      </c>
      <c r="E673" s="49">
        <v>9004664</v>
      </c>
      <c r="F673" s="47" t="s">
        <v>733</v>
      </c>
      <c r="H673" s="47" t="s">
        <v>169</v>
      </c>
      <c r="I673" s="49">
        <v>1160</v>
      </c>
    </row>
    <row r="674" spans="1:9" ht="12.75">
      <c r="A674" s="47" t="s">
        <v>671</v>
      </c>
      <c r="B674" s="49">
        <v>111308</v>
      </c>
      <c r="E674" s="49">
        <v>9006422</v>
      </c>
      <c r="F674" s="47" t="s">
        <v>766</v>
      </c>
      <c r="H674" s="47" t="s">
        <v>695</v>
      </c>
      <c r="I674" s="49">
        <v>123386</v>
      </c>
    </row>
    <row r="675" spans="1:9" ht="12.75">
      <c r="A675" s="47" t="s">
        <v>714</v>
      </c>
      <c r="B675" s="49">
        <v>765344</v>
      </c>
      <c r="E675" s="49">
        <v>10025873</v>
      </c>
      <c r="F675" s="47" t="s">
        <v>808</v>
      </c>
      <c r="H675" s="47" t="s">
        <v>680</v>
      </c>
      <c r="I675" s="49">
        <v>114261</v>
      </c>
    </row>
    <row r="676" spans="1:9" ht="12.75">
      <c r="A676" s="47" t="s">
        <v>715</v>
      </c>
      <c r="B676" s="49">
        <v>556525</v>
      </c>
      <c r="E676" s="49">
        <v>10026138</v>
      </c>
      <c r="F676" s="47" t="s">
        <v>809</v>
      </c>
      <c r="H676" s="47" t="s">
        <v>682</v>
      </c>
      <c r="I676" s="49">
        <v>115071</v>
      </c>
    </row>
    <row r="677" spans="1:9" ht="12.75">
      <c r="A677" s="47" t="s">
        <v>137</v>
      </c>
      <c r="B677" s="49">
        <v>1115</v>
      </c>
      <c r="E677" s="49">
        <v>10028156</v>
      </c>
      <c r="F677" s="47" t="s">
        <v>803</v>
      </c>
      <c r="H677" s="47" t="s">
        <v>71</v>
      </c>
      <c r="I677" s="49">
        <v>107982</v>
      </c>
    </row>
    <row r="678" spans="1:9" ht="12.75">
      <c r="A678" s="52" t="s">
        <v>700</v>
      </c>
      <c r="B678" s="49">
        <v>126078</v>
      </c>
      <c r="E678" s="49">
        <v>10034932</v>
      </c>
      <c r="F678" s="47" t="s">
        <v>729</v>
      </c>
      <c r="H678" s="47" t="s">
        <v>97</v>
      </c>
      <c r="I678" s="49">
        <v>108656</v>
      </c>
    </row>
    <row r="679" spans="1:9" ht="12.75">
      <c r="A679" s="47" t="s">
        <v>716</v>
      </c>
      <c r="B679" s="49">
        <v>16568028</v>
      </c>
      <c r="E679" s="49">
        <v>10035106</v>
      </c>
      <c r="F679" s="47" t="s">
        <v>440</v>
      </c>
      <c r="H679" s="47" t="s">
        <v>512</v>
      </c>
      <c r="I679" s="49">
        <v>75569</v>
      </c>
    </row>
    <row r="680" spans="1:9" ht="12.75">
      <c r="A680" s="47" t="s">
        <v>717</v>
      </c>
      <c r="B680" s="49">
        <v>23092173</v>
      </c>
      <c r="E680" s="49">
        <v>10048132</v>
      </c>
      <c r="F680" s="47" t="s">
        <v>814</v>
      </c>
      <c r="H680" s="47" t="s">
        <v>284</v>
      </c>
      <c r="I680" s="49">
        <v>51525</v>
      </c>
    </row>
    <row r="681" spans="1:9" ht="12.75">
      <c r="A681" s="47" t="s">
        <v>718</v>
      </c>
      <c r="B681" s="49">
        <v>2784943</v>
      </c>
      <c r="E681" s="49">
        <v>10049044</v>
      </c>
      <c r="F681" s="47" t="s">
        <v>315</v>
      </c>
      <c r="H681" s="47" t="s">
        <v>653</v>
      </c>
      <c r="I681" s="49">
        <v>106490</v>
      </c>
    </row>
    <row r="682" spans="1:9" ht="12.75">
      <c r="A682" s="47" t="s">
        <v>528</v>
      </c>
      <c r="B682" s="49">
        <v>76448</v>
      </c>
      <c r="E682" s="49">
        <v>10102440</v>
      </c>
      <c r="F682" s="47" t="s">
        <v>788</v>
      </c>
      <c r="H682" s="47" t="s">
        <v>650</v>
      </c>
      <c r="I682" s="49">
        <v>106423</v>
      </c>
    </row>
    <row r="683" spans="1:9" ht="12.75">
      <c r="A683" s="47" t="s">
        <v>720</v>
      </c>
      <c r="B683" s="49">
        <v>1024573</v>
      </c>
      <c r="E683" s="49">
        <v>10294403</v>
      </c>
      <c r="F683" s="47" t="s">
        <v>122</v>
      </c>
      <c r="H683" s="47" t="s">
        <v>707</v>
      </c>
      <c r="I683" s="49">
        <v>129000</v>
      </c>
    </row>
    <row r="684" spans="1:9" ht="12.75">
      <c r="A684" s="47" t="s">
        <v>688</v>
      </c>
      <c r="B684" s="49">
        <v>118741</v>
      </c>
      <c r="E684" s="49">
        <v>10588019</v>
      </c>
      <c r="F684" s="47" t="s">
        <v>815</v>
      </c>
      <c r="H684" s="47" t="s">
        <v>668</v>
      </c>
      <c r="I684" s="49">
        <v>110861</v>
      </c>
    </row>
    <row r="685" spans="1:9" ht="12.75">
      <c r="A685" s="47" t="s">
        <v>589</v>
      </c>
      <c r="B685" s="49">
        <v>87683</v>
      </c>
      <c r="E685" s="49">
        <v>10595956</v>
      </c>
      <c r="F685" s="47" t="s">
        <v>791</v>
      </c>
      <c r="H685" s="47" t="s">
        <v>604</v>
      </c>
      <c r="I685" s="49">
        <v>91225</v>
      </c>
    </row>
    <row r="686" spans="1:9" ht="12.75">
      <c r="A686" s="47" t="s">
        <v>723</v>
      </c>
      <c r="B686" s="49">
        <v>608731</v>
      </c>
      <c r="E686" s="49">
        <v>12035722</v>
      </c>
      <c r="F686" s="47" t="s">
        <v>198</v>
      </c>
      <c r="H686" s="47" t="s">
        <v>655</v>
      </c>
      <c r="I686" s="49">
        <v>106514</v>
      </c>
    </row>
    <row r="687" spans="1:9" ht="12.75">
      <c r="A687" s="47" t="s">
        <v>530</v>
      </c>
      <c r="B687" s="49">
        <v>77474</v>
      </c>
      <c r="E687" s="49">
        <v>12054487</v>
      </c>
      <c r="F687" s="47" t="s">
        <v>190</v>
      </c>
      <c r="H687" s="47" t="s">
        <v>172</v>
      </c>
      <c r="I687" s="49">
        <v>1165</v>
      </c>
    </row>
    <row r="688" spans="1:9" ht="12.75">
      <c r="A688" s="47" t="s">
        <v>453</v>
      </c>
      <c r="B688" s="49">
        <v>67721</v>
      </c>
      <c r="E688" s="49">
        <v>12122677</v>
      </c>
      <c r="F688" s="47" t="s">
        <v>816</v>
      </c>
      <c r="H688" s="47" t="s">
        <v>174</v>
      </c>
      <c r="I688" s="49">
        <v>1166</v>
      </c>
    </row>
    <row r="689" spans="1:9" ht="12.75">
      <c r="A689" s="47" t="s">
        <v>725</v>
      </c>
      <c r="B689" s="49">
        <v>1335871</v>
      </c>
      <c r="E689" s="49">
        <v>12427382</v>
      </c>
      <c r="F689" s="47" t="s">
        <v>452</v>
      </c>
      <c r="H689" s="47" t="s">
        <v>228</v>
      </c>
      <c r="I689" s="49">
        <v>16113</v>
      </c>
    </row>
    <row r="690" spans="1:9" ht="12.75">
      <c r="A690" s="47" t="s">
        <v>726</v>
      </c>
      <c r="B690" s="49">
        <v>822060</v>
      </c>
      <c r="E690" s="49">
        <v>12510428</v>
      </c>
      <c r="F690" s="47" t="s">
        <v>681</v>
      </c>
      <c r="H690" s="47" t="s">
        <v>272</v>
      </c>
      <c r="I690" s="49">
        <v>50555</v>
      </c>
    </row>
    <row r="691" spans="1:9" ht="12.75">
      <c r="A691" s="47" t="s">
        <v>727</v>
      </c>
      <c r="B691" s="49">
        <v>680319</v>
      </c>
      <c r="E691" s="49">
        <v>13010474</v>
      </c>
      <c r="F691" s="47" t="s">
        <v>47</v>
      </c>
      <c r="H691" s="47" t="s">
        <v>177</v>
      </c>
      <c r="I691" s="49">
        <v>1167</v>
      </c>
    </row>
    <row r="692" spans="1:9" ht="12.75">
      <c r="A692" s="47" t="s">
        <v>54</v>
      </c>
      <c r="B692" s="49">
        <v>110543</v>
      </c>
      <c r="E692" s="49">
        <v>13121705</v>
      </c>
      <c r="F692" s="47" t="s">
        <v>628</v>
      </c>
      <c r="H692" s="47" t="s">
        <v>817</v>
      </c>
      <c r="I692" s="49">
        <v>36791045</v>
      </c>
    </row>
    <row r="693" spans="1:9" ht="12.75">
      <c r="A693" s="47" t="s">
        <v>728</v>
      </c>
      <c r="B693" s="49">
        <v>302012</v>
      </c>
      <c r="E693" s="49">
        <v>13256229</v>
      </c>
      <c r="F693" s="47" t="s">
        <v>797</v>
      </c>
      <c r="H693" s="47" t="s">
        <v>179</v>
      </c>
      <c r="I693" s="49">
        <v>1168</v>
      </c>
    </row>
    <row r="694" spans="1:9" ht="12.75">
      <c r="A694" s="47" t="s">
        <v>729</v>
      </c>
      <c r="B694" s="49">
        <v>10034932</v>
      </c>
      <c r="E694" s="49">
        <v>13311847</v>
      </c>
      <c r="F694" s="47" t="s">
        <v>704</v>
      </c>
      <c r="H694" s="47" t="s">
        <v>563</v>
      </c>
      <c r="I694" s="49">
        <v>81072</v>
      </c>
    </row>
    <row r="695" spans="1:9" ht="12.75">
      <c r="A695" s="47" t="s">
        <v>435</v>
      </c>
      <c r="B695" s="49">
        <v>7647010</v>
      </c>
      <c r="E695" s="49">
        <v>13463393</v>
      </c>
      <c r="F695" s="47" t="s">
        <v>187</v>
      </c>
      <c r="H695" s="47" t="s">
        <v>610</v>
      </c>
      <c r="I695" s="49">
        <v>94597</v>
      </c>
    </row>
    <row r="696" spans="1:9" ht="12.75">
      <c r="A696" s="47" t="s">
        <v>437</v>
      </c>
      <c r="B696" s="49">
        <v>74908</v>
      </c>
      <c r="E696" s="49">
        <v>13463406</v>
      </c>
      <c r="F696" s="47" t="s">
        <v>734</v>
      </c>
      <c r="H696" s="47" t="s">
        <v>503</v>
      </c>
      <c r="I696" s="49">
        <v>78922</v>
      </c>
    </row>
    <row r="697" spans="1:9" ht="12.75">
      <c r="A697" s="47" t="s">
        <v>440</v>
      </c>
      <c r="B697" s="49">
        <v>10035106</v>
      </c>
      <c r="E697" s="49">
        <v>13647353</v>
      </c>
      <c r="F697" s="47" t="s">
        <v>818</v>
      </c>
      <c r="H697" s="47" t="s">
        <v>24</v>
      </c>
      <c r="I697" s="49">
        <v>7782492</v>
      </c>
    </row>
    <row r="698" spans="1:9" ht="12.75">
      <c r="A698" s="47" t="s">
        <v>443</v>
      </c>
      <c r="B698" s="49">
        <v>7664393</v>
      </c>
      <c r="E698" s="49">
        <v>13765190</v>
      </c>
      <c r="F698" s="47" t="s">
        <v>131</v>
      </c>
      <c r="H698" s="47" t="s">
        <v>209</v>
      </c>
      <c r="I698" s="49">
        <v>7446346</v>
      </c>
    </row>
    <row r="699" spans="1:9" ht="12.75">
      <c r="A699" s="47" t="s">
        <v>445</v>
      </c>
      <c r="B699" s="49">
        <v>7783075</v>
      </c>
      <c r="E699" s="49">
        <v>13909096</v>
      </c>
      <c r="F699" s="47" t="s">
        <v>44</v>
      </c>
      <c r="H699" s="47" t="s">
        <v>185</v>
      </c>
      <c r="I699" s="49">
        <v>1180</v>
      </c>
    </row>
    <row r="700" spans="1:9" ht="12.75">
      <c r="A700" s="47" t="s">
        <v>447</v>
      </c>
      <c r="B700" s="49">
        <v>7783064</v>
      </c>
      <c r="E700" s="49">
        <v>14901087</v>
      </c>
      <c r="F700" s="47" t="s">
        <v>624</v>
      </c>
      <c r="H700" s="47" t="s">
        <v>182</v>
      </c>
      <c r="I700" s="49">
        <v>1175</v>
      </c>
    </row>
    <row r="701" spans="1:9" ht="12.75">
      <c r="A701" s="52" t="s">
        <v>694</v>
      </c>
      <c r="B701" s="49">
        <v>123319</v>
      </c>
      <c r="E701" s="49">
        <v>15475566</v>
      </c>
      <c r="F701" s="47" t="s">
        <v>759</v>
      </c>
      <c r="H701" s="47" t="s">
        <v>182</v>
      </c>
      <c r="I701" s="49">
        <v>7631869</v>
      </c>
    </row>
    <row r="702" spans="1:9" ht="12.75">
      <c r="A702" s="47" t="s">
        <v>730</v>
      </c>
      <c r="B702" s="49">
        <v>3778732</v>
      </c>
      <c r="E702" s="49">
        <v>15663271</v>
      </c>
      <c r="F702" s="47" t="s">
        <v>615</v>
      </c>
      <c r="H702" s="47" t="s">
        <v>212</v>
      </c>
      <c r="I702" s="49">
        <v>7440224</v>
      </c>
    </row>
    <row r="703" spans="1:9" ht="12.75">
      <c r="A703" s="47" t="s">
        <v>449</v>
      </c>
      <c r="B703" s="49">
        <v>193395</v>
      </c>
      <c r="E703" s="49">
        <v>15972608</v>
      </c>
      <c r="F703" s="47" t="s">
        <v>428</v>
      </c>
      <c r="H703" s="47" t="s">
        <v>188</v>
      </c>
      <c r="I703" s="49">
        <v>1181</v>
      </c>
    </row>
    <row r="704" spans="1:9" ht="12.75">
      <c r="A704" s="52" t="s">
        <v>731</v>
      </c>
      <c r="B704" s="49">
        <v>24267569</v>
      </c>
      <c r="E704" s="49">
        <v>16071866</v>
      </c>
      <c r="F704" s="47" t="s">
        <v>675</v>
      </c>
      <c r="H704" s="47" t="s">
        <v>815</v>
      </c>
      <c r="I704" s="49">
        <v>10588019</v>
      </c>
    </row>
    <row r="705" spans="1:9" ht="12.75">
      <c r="A705" s="47" t="s">
        <v>732</v>
      </c>
      <c r="B705" s="49">
        <v>76180966</v>
      </c>
      <c r="E705" s="49">
        <v>16543558</v>
      </c>
      <c r="F705" s="47" t="s">
        <v>795</v>
      </c>
      <c r="H705" s="47" t="s">
        <v>508</v>
      </c>
      <c r="I705" s="49">
        <v>1310732</v>
      </c>
    </row>
    <row r="706" spans="1:9" ht="12.75">
      <c r="A706" s="47" t="s">
        <v>733</v>
      </c>
      <c r="B706" s="49">
        <v>9004664</v>
      </c>
      <c r="E706" s="49">
        <v>16568028</v>
      </c>
      <c r="F706" s="47" t="s">
        <v>716</v>
      </c>
      <c r="H706" s="47" t="s">
        <v>708</v>
      </c>
      <c r="I706" s="49">
        <v>132274</v>
      </c>
    </row>
    <row r="707" spans="1:9" ht="12.75">
      <c r="A707" s="47" t="s">
        <v>734</v>
      </c>
      <c r="B707" s="49">
        <v>13463406</v>
      </c>
      <c r="E707" s="49">
        <v>17230885</v>
      </c>
      <c r="F707" s="47" t="s">
        <v>638</v>
      </c>
      <c r="H707" s="47" t="s">
        <v>705</v>
      </c>
      <c r="I707" s="49">
        <v>128449</v>
      </c>
    </row>
    <row r="708" spans="1:9" ht="12.75">
      <c r="A708" s="47" t="s">
        <v>451</v>
      </c>
      <c r="B708" s="49">
        <v>78842</v>
      </c>
      <c r="E708" s="49">
        <v>18378897</v>
      </c>
      <c r="F708" s="47" t="s">
        <v>811</v>
      </c>
      <c r="H708" s="47" t="s">
        <v>191</v>
      </c>
      <c r="I708" s="49">
        <v>1185</v>
      </c>
    </row>
    <row r="709" spans="1:9" ht="12.75">
      <c r="A709" s="52" t="s">
        <v>140</v>
      </c>
      <c r="B709" s="49">
        <v>1125</v>
      </c>
      <c r="E709" s="49">
        <v>18540299</v>
      </c>
      <c r="F709" s="47" t="s">
        <v>139</v>
      </c>
      <c r="H709" s="47" t="s">
        <v>814</v>
      </c>
      <c r="I709" s="49">
        <v>10048132</v>
      </c>
    </row>
    <row r="710" spans="1:9" ht="12.75">
      <c r="A710" s="47" t="s">
        <v>539</v>
      </c>
      <c r="B710" s="49">
        <v>78591</v>
      </c>
      <c r="E710" s="49">
        <v>18662538</v>
      </c>
      <c r="F710" s="47" t="s">
        <v>786</v>
      </c>
      <c r="H710" s="47" t="s">
        <v>802</v>
      </c>
      <c r="I710" s="49">
        <v>3810740</v>
      </c>
    </row>
    <row r="711" spans="1:9" ht="12.75">
      <c r="A711" s="47" t="s">
        <v>541</v>
      </c>
      <c r="B711" s="49">
        <v>78795</v>
      </c>
      <c r="E711" s="49">
        <v>18883664</v>
      </c>
      <c r="F711" s="47" t="s">
        <v>819</v>
      </c>
      <c r="H711" s="47" t="s">
        <v>819</v>
      </c>
      <c r="I711" s="49">
        <v>18883664</v>
      </c>
    </row>
    <row r="712" spans="1:9" ht="12.75">
      <c r="A712" s="47" t="s">
        <v>57</v>
      </c>
      <c r="B712" s="49">
        <v>67630</v>
      </c>
      <c r="E712" s="49">
        <v>19408743</v>
      </c>
      <c r="F712" s="47" t="s">
        <v>93</v>
      </c>
      <c r="H712" s="47" t="s">
        <v>215</v>
      </c>
      <c r="I712" s="49">
        <v>7789062</v>
      </c>
    </row>
    <row r="713" spans="1:9" ht="12.75">
      <c r="A713" s="47" t="s">
        <v>689</v>
      </c>
      <c r="B713" s="49">
        <v>120581</v>
      </c>
      <c r="E713" s="49">
        <v>20325400</v>
      </c>
      <c r="F713" s="47" t="s">
        <v>306</v>
      </c>
      <c r="H713" s="47" t="s">
        <v>30</v>
      </c>
      <c r="I713" s="49">
        <v>100425</v>
      </c>
    </row>
    <row r="714" spans="1:9" ht="12.75">
      <c r="A714" s="47" t="s">
        <v>739</v>
      </c>
      <c r="B714" s="49">
        <v>4759482</v>
      </c>
      <c r="E714" s="49">
        <v>20816120</v>
      </c>
      <c r="F714" s="47" t="s">
        <v>204</v>
      </c>
      <c r="H714" s="47" t="s">
        <v>619</v>
      </c>
      <c r="I714" s="49">
        <v>96093</v>
      </c>
    </row>
    <row r="715" spans="1:9" ht="12.75">
      <c r="A715" s="47" t="s">
        <v>740</v>
      </c>
      <c r="B715" s="49">
        <v>77501634</v>
      </c>
      <c r="E715" s="49">
        <v>20830813</v>
      </c>
      <c r="F715" s="47" t="s">
        <v>640</v>
      </c>
      <c r="H715" s="47" t="s">
        <v>614</v>
      </c>
      <c r="I715" s="49">
        <v>95067</v>
      </c>
    </row>
    <row r="716" spans="1:9" ht="12.75">
      <c r="A716" s="47" t="s">
        <v>737</v>
      </c>
      <c r="B716" s="49">
        <v>303344</v>
      </c>
      <c r="E716" s="49">
        <v>21725462</v>
      </c>
      <c r="F716" s="47" t="s">
        <v>623</v>
      </c>
      <c r="H716" s="47" t="s">
        <v>219</v>
      </c>
      <c r="I716" s="49">
        <v>9960</v>
      </c>
    </row>
    <row r="717" spans="1:9" ht="12.75">
      <c r="A717" s="47" t="s">
        <v>16</v>
      </c>
      <c r="B717" s="49">
        <v>7439921</v>
      </c>
      <c r="E717" s="49">
        <v>23092173</v>
      </c>
      <c r="F717" s="47" t="s">
        <v>717</v>
      </c>
      <c r="H717" s="47" t="s">
        <v>222</v>
      </c>
      <c r="I717" s="49">
        <v>9960</v>
      </c>
    </row>
    <row r="718" spans="1:9" ht="12.75">
      <c r="A718" s="47" t="s">
        <v>148</v>
      </c>
      <c r="B718" s="49">
        <v>301042</v>
      </c>
      <c r="E718" s="49">
        <v>23214928</v>
      </c>
      <c r="F718" s="47" t="s">
        <v>421</v>
      </c>
      <c r="H718" s="47" t="s">
        <v>805</v>
      </c>
      <c r="I718" s="49">
        <v>7446095</v>
      </c>
    </row>
    <row r="719" spans="1:9" ht="12.75">
      <c r="A719" s="47" t="s">
        <v>151</v>
      </c>
      <c r="B719" s="49">
        <v>7758976</v>
      </c>
      <c r="E719" s="49">
        <v>23541506</v>
      </c>
      <c r="F719" s="47" t="s">
        <v>642</v>
      </c>
      <c r="H719" s="47" t="s">
        <v>794</v>
      </c>
      <c r="I719" s="49">
        <v>2551624</v>
      </c>
    </row>
    <row r="720" spans="1:9" ht="12.75">
      <c r="A720" s="47" t="s">
        <v>142</v>
      </c>
      <c r="B720" s="49">
        <v>1128</v>
      </c>
      <c r="E720" s="49">
        <v>24267569</v>
      </c>
      <c r="F720" s="47" t="s">
        <v>731</v>
      </c>
      <c r="H720" s="47" t="s">
        <v>806</v>
      </c>
      <c r="I720" s="49">
        <v>7446719</v>
      </c>
    </row>
    <row r="721" spans="1:9" ht="12.75">
      <c r="A721" s="47" t="s">
        <v>144</v>
      </c>
      <c r="B721" s="49">
        <v>1129</v>
      </c>
      <c r="E721" s="49">
        <v>25013165</v>
      </c>
      <c r="F721" s="47" t="s">
        <v>545</v>
      </c>
      <c r="H721" s="47" t="s">
        <v>513</v>
      </c>
      <c r="I721" s="49">
        <v>7664939</v>
      </c>
    </row>
    <row r="722" spans="1:9" ht="12.75">
      <c r="A722" s="47" t="s">
        <v>158</v>
      </c>
      <c r="B722" s="49">
        <v>7446277</v>
      </c>
      <c r="E722" s="49">
        <v>25154545</v>
      </c>
      <c r="F722" s="47" t="s">
        <v>665</v>
      </c>
      <c r="H722" s="47" t="s">
        <v>194</v>
      </c>
      <c r="I722" s="49">
        <v>1190</v>
      </c>
    </row>
    <row r="723" spans="1:9" ht="12.75">
      <c r="A723" s="47" t="s">
        <v>161</v>
      </c>
      <c r="B723" s="49">
        <v>1335326</v>
      </c>
      <c r="E723" s="49">
        <v>25167833</v>
      </c>
      <c r="F723" s="47" t="s">
        <v>820</v>
      </c>
      <c r="H723" s="47" t="s">
        <v>821</v>
      </c>
      <c r="I723" s="49">
        <v>54965241</v>
      </c>
    </row>
    <row r="724" spans="1:9" ht="12.75">
      <c r="A724" s="52" t="s">
        <v>376</v>
      </c>
      <c r="B724" s="49">
        <v>58899</v>
      </c>
      <c r="E724" s="49">
        <v>25265718</v>
      </c>
      <c r="F724" s="47" t="s">
        <v>670</v>
      </c>
      <c r="H724" s="47" t="s">
        <v>775</v>
      </c>
      <c r="I724" s="49">
        <v>846504</v>
      </c>
    </row>
    <row r="725" spans="1:9" ht="12.75">
      <c r="A725" s="47" t="s">
        <v>164</v>
      </c>
      <c r="B725" s="49">
        <v>554132</v>
      </c>
      <c r="E725" s="49">
        <v>25321146</v>
      </c>
      <c r="F725" s="47" t="s">
        <v>666</v>
      </c>
      <c r="H725" s="47" t="s">
        <v>632</v>
      </c>
      <c r="I725" s="49">
        <v>100210</v>
      </c>
    </row>
    <row r="726" spans="1:9" ht="12.75">
      <c r="A726" s="47" t="s">
        <v>166</v>
      </c>
      <c r="B726" s="49">
        <v>919164</v>
      </c>
      <c r="E726" s="49">
        <v>25321226</v>
      </c>
      <c r="F726" s="47" t="s">
        <v>656</v>
      </c>
      <c r="H726" s="47" t="s">
        <v>514</v>
      </c>
      <c r="I726" s="49">
        <v>75650</v>
      </c>
    </row>
    <row r="727" spans="1:9" ht="12.75">
      <c r="A727" s="52" t="s">
        <v>746</v>
      </c>
      <c r="B727" s="49">
        <v>846491</v>
      </c>
      <c r="E727" s="49">
        <v>25551137</v>
      </c>
      <c r="F727" s="47" t="s">
        <v>822</v>
      </c>
      <c r="H727" s="47" t="s">
        <v>373</v>
      </c>
      <c r="I727" s="49">
        <v>58220</v>
      </c>
    </row>
    <row r="728" spans="1:9" ht="12.75">
      <c r="A728" s="47" t="s">
        <v>146</v>
      </c>
      <c r="B728" s="49">
        <v>1131</v>
      </c>
      <c r="E728" s="49">
        <v>26148685</v>
      </c>
      <c r="F728" s="47" t="s">
        <v>384</v>
      </c>
      <c r="H728" s="47" t="s">
        <v>742</v>
      </c>
      <c r="I728" s="49">
        <v>315377</v>
      </c>
    </row>
    <row r="729" spans="1:9" ht="12.75">
      <c r="A729" s="47" t="s">
        <v>660</v>
      </c>
      <c r="B729" s="49">
        <v>108316</v>
      </c>
      <c r="E729" s="49">
        <v>26471625</v>
      </c>
      <c r="F729" s="47" t="s">
        <v>823</v>
      </c>
      <c r="H729" s="47" t="s">
        <v>820</v>
      </c>
      <c r="I729" s="49">
        <v>25167833</v>
      </c>
    </row>
    <row r="730" spans="1:9" ht="12.75">
      <c r="A730" s="47" t="s">
        <v>747</v>
      </c>
      <c r="B730" s="49">
        <v>8018017</v>
      </c>
      <c r="E730" s="49">
        <v>26995915</v>
      </c>
      <c r="F730" s="47" t="s">
        <v>824</v>
      </c>
      <c r="H730" s="47" t="s">
        <v>781</v>
      </c>
      <c r="I730" s="49">
        <v>961115</v>
      </c>
    </row>
    <row r="731" spans="1:9" ht="12.75">
      <c r="A731" s="47" t="s">
        <v>452</v>
      </c>
      <c r="B731" s="49">
        <v>12427382</v>
      </c>
      <c r="E731" s="49">
        <v>28434868</v>
      </c>
      <c r="F731" s="47" t="s">
        <v>297</v>
      </c>
      <c r="H731" s="47" t="s">
        <v>434</v>
      </c>
      <c r="I731" s="49">
        <v>64755</v>
      </c>
    </row>
    <row r="732" spans="1:9" ht="12.75">
      <c r="A732" s="47" t="s">
        <v>17</v>
      </c>
      <c r="B732" s="49">
        <v>7439965</v>
      </c>
      <c r="E732" s="49">
        <v>28911015</v>
      </c>
      <c r="F732" s="47" t="s">
        <v>825</v>
      </c>
      <c r="H732" s="47" t="s">
        <v>750</v>
      </c>
      <c r="I732" s="49">
        <v>509148</v>
      </c>
    </row>
    <row r="733" spans="1:9" ht="12.75">
      <c r="A733" s="52" t="s">
        <v>454</v>
      </c>
      <c r="B733" s="49">
        <v>108394</v>
      </c>
      <c r="E733" s="49">
        <v>28981977</v>
      </c>
      <c r="F733" s="47" t="s">
        <v>442</v>
      </c>
      <c r="H733" s="47" t="s">
        <v>266</v>
      </c>
      <c r="I733" s="49">
        <v>50351</v>
      </c>
    </row>
    <row r="734" spans="1:9" ht="12.75">
      <c r="A734" s="47" t="s">
        <v>627</v>
      </c>
      <c r="B734" s="49">
        <v>99650</v>
      </c>
      <c r="E734" s="49">
        <v>30402154</v>
      </c>
      <c r="F734" s="47" t="s">
        <v>568</v>
      </c>
      <c r="H734" s="47" t="s">
        <v>218</v>
      </c>
      <c r="I734" s="49">
        <v>7440280</v>
      </c>
    </row>
    <row r="735" spans="1:9" ht="12.75">
      <c r="A735" s="47" t="s">
        <v>465</v>
      </c>
      <c r="B735" s="49">
        <v>71589</v>
      </c>
      <c r="E735" s="49">
        <v>31508006</v>
      </c>
      <c r="F735" s="47" t="s">
        <v>183</v>
      </c>
      <c r="H735" s="47" t="s">
        <v>418</v>
      </c>
      <c r="I735" s="49">
        <v>62555</v>
      </c>
    </row>
    <row r="736" spans="1:9" ht="12.75">
      <c r="A736" s="47" t="s">
        <v>752</v>
      </c>
      <c r="B736" s="49">
        <v>595335</v>
      </c>
      <c r="E736" s="49">
        <v>32598133</v>
      </c>
      <c r="F736" s="47" t="s">
        <v>294</v>
      </c>
      <c r="H736" s="47" t="s">
        <v>722</v>
      </c>
      <c r="I736" s="49">
        <v>154427</v>
      </c>
    </row>
    <row r="737" spans="1:9" ht="12.75">
      <c r="A737" s="47" t="s">
        <v>721</v>
      </c>
      <c r="B737" s="49">
        <v>148823</v>
      </c>
      <c r="E737" s="49">
        <v>32598144</v>
      </c>
      <c r="F737" s="47" t="s">
        <v>175</v>
      </c>
      <c r="H737" s="47" t="s">
        <v>420</v>
      </c>
      <c r="I737" s="49">
        <v>62566</v>
      </c>
    </row>
    <row r="738" spans="1:9" ht="12.75">
      <c r="A738" s="47" t="s">
        <v>755</v>
      </c>
      <c r="B738" s="49">
        <v>9002680</v>
      </c>
      <c r="E738" s="49">
        <v>32774166</v>
      </c>
      <c r="F738" s="47" t="s">
        <v>288</v>
      </c>
      <c r="H738" s="47" t="s">
        <v>221</v>
      </c>
      <c r="I738" s="49">
        <v>1314201</v>
      </c>
    </row>
    <row r="739" spans="1:9" ht="12.75">
      <c r="A739" s="47" t="s">
        <v>757</v>
      </c>
      <c r="B739" s="49">
        <v>6112761</v>
      </c>
      <c r="E739" s="49">
        <v>33419420</v>
      </c>
      <c r="F739" s="47" t="s">
        <v>697</v>
      </c>
      <c r="H739" s="47" t="s">
        <v>224</v>
      </c>
      <c r="I739" s="49">
        <v>7550450</v>
      </c>
    </row>
    <row r="740" spans="1:9" ht="12.75">
      <c r="A740" s="47" t="s">
        <v>171</v>
      </c>
      <c r="B740" s="49">
        <v>7487947</v>
      </c>
      <c r="E740" s="49">
        <v>34256821</v>
      </c>
      <c r="F740" s="47" t="s">
        <v>396</v>
      </c>
      <c r="H740" s="47" t="s">
        <v>196</v>
      </c>
      <c r="I740" s="49">
        <v>1200</v>
      </c>
    </row>
    <row r="741" spans="1:9" ht="12.75">
      <c r="A741" s="47" t="s">
        <v>18</v>
      </c>
      <c r="B741" s="49">
        <v>7439976</v>
      </c>
      <c r="E741" s="49">
        <v>34465468</v>
      </c>
      <c r="F741" s="47" t="s">
        <v>565</v>
      </c>
      <c r="H741" s="47" t="s">
        <v>826</v>
      </c>
      <c r="I741" s="49">
        <v>49842071</v>
      </c>
    </row>
    <row r="742" spans="1:9" ht="12.75">
      <c r="A742" s="52" t="s">
        <v>754</v>
      </c>
      <c r="B742" s="49">
        <v>531760</v>
      </c>
      <c r="E742" s="49">
        <v>34590948</v>
      </c>
      <c r="F742" s="47" t="s">
        <v>672</v>
      </c>
      <c r="H742" s="47" t="s">
        <v>74</v>
      </c>
      <c r="I742" s="49">
        <v>108883</v>
      </c>
    </row>
    <row r="743" spans="1:9" ht="12.75">
      <c r="A743" s="47" t="s">
        <v>467</v>
      </c>
      <c r="B743" s="49">
        <v>72333</v>
      </c>
      <c r="E743" s="49">
        <v>35822469</v>
      </c>
      <c r="F743" s="47" t="s">
        <v>73</v>
      </c>
      <c r="H743" s="47" t="s">
        <v>823</v>
      </c>
      <c r="I743" s="49">
        <v>26471625</v>
      </c>
    </row>
    <row r="744" spans="1:9" ht="12.75">
      <c r="A744" s="47" t="s">
        <v>758</v>
      </c>
      <c r="B744" s="49">
        <v>3963959</v>
      </c>
      <c r="E744" s="49">
        <v>36088229</v>
      </c>
      <c r="F744" s="47" t="s">
        <v>570</v>
      </c>
      <c r="H744" s="47" t="s">
        <v>760</v>
      </c>
      <c r="I744" s="49">
        <v>584849</v>
      </c>
    </row>
    <row r="745" spans="1:9" ht="12.75">
      <c r="A745" s="47" t="s">
        <v>477</v>
      </c>
      <c r="B745" s="49">
        <v>74828</v>
      </c>
      <c r="E745" s="49">
        <v>36791045</v>
      </c>
      <c r="F745" s="47" t="s">
        <v>817</v>
      </c>
      <c r="H745" s="47" t="s">
        <v>603</v>
      </c>
      <c r="I745" s="49">
        <v>91087</v>
      </c>
    </row>
    <row r="746" spans="1:9" ht="12.75">
      <c r="A746" s="47" t="s">
        <v>31</v>
      </c>
      <c r="B746" s="49">
        <v>67561</v>
      </c>
      <c r="E746" s="49">
        <v>37871004</v>
      </c>
      <c r="F746" s="47" t="s">
        <v>560</v>
      </c>
      <c r="H746" s="47" t="s">
        <v>557</v>
      </c>
      <c r="I746" s="49">
        <v>38998753</v>
      </c>
    </row>
    <row r="747" spans="1:9" ht="12.75">
      <c r="A747" s="52" t="s">
        <v>400</v>
      </c>
      <c r="B747" s="49">
        <v>60560</v>
      </c>
      <c r="E747" s="49">
        <v>38380084</v>
      </c>
      <c r="F747" s="47" t="s">
        <v>170</v>
      </c>
      <c r="H747" s="47" t="s">
        <v>560</v>
      </c>
      <c r="I747" s="49">
        <v>37871004</v>
      </c>
    </row>
    <row r="748" spans="1:9" ht="12.75">
      <c r="A748" s="47" t="s">
        <v>380</v>
      </c>
      <c r="B748" s="49">
        <v>59052</v>
      </c>
      <c r="E748" s="49">
        <v>38998753</v>
      </c>
      <c r="F748" s="47" t="s">
        <v>557</v>
      </c>
      <c r="H748" s="47" t="s">
        <v>562</v>
      </c>
      <c r="I748" s="49">
        <v>55684941</v>
      </c>
    </row>
    <row r="749" spans="1:9" ht="12.75">
      <c r="A749" s="47" t="s">
        <v>759</v>
      </c>
      <c r="B749" s="49">
        <v>15475566</v>
      </c>
      <c r="E749" s="49">
        <v>39001020</v>
      </c>
      <c r="F749" s="47" t="s">
        <v>64</v>
      </c>
      <c r="H749" s="47" t="s">
        <v>565</v>
      </c>
      <c r="I749" s="49">
        <v>34465468</v>
      </c>
    </row>
    <row r="750" spans="1:9" ht="12.75">
      <c r="A750" s="52" t="s">
        <v>469</v>
      </c>
      <c r="B750" s="49">
        <v>72435</v>
      </c>
      <c r="E750" s="49">
        <v>39156417</v>
      </c>
      <c r="F750" s="47" t="s">
        <v>217</v>
      </c>
      <c r="H750" s="47" t="s">
        <v>239</v>
      </c>
      <c r="I750" s="49">
        <v>43101</v>
      </c>
    </row>
    <row r="751" spans="1:9" ht="12.75">
      <c r="A751" s="47" t="s">
        <v>457</v>
      </c>
      <c r="B751" s="49">
        <v>96333</v>
      </c>
      <c r="E751" s="49">
        <v>39227286</v>
      </c>
      <c r="F751" s="47" t="s">
        <v>82</v>
      </c>
      <c r="H751" s="47" t="s">
        <v>568</v>
      </c>
      <c r="I751" s="49">
        <v>30402154</v>
      </c>
    </row>
    <row r="752" spans="1:9" ht="12.75">
      <c r="A752" s="47" t="s">
        <v>459</v>
      </c>
      <c r="B752" s="49">
        <v>74839</v>
      </c>
      <c r="E752" s="49">
        <v>39300453</v>
      </c>
      <c r="F752" s="47" t="s">
        <v>667</v>
      </c>
      <c r="H752" s="47" t="s">
        <v>570</v>
      </c>
      <c r="I752" s="49">
        <v>36088229</v>
      </c>
    </row>
    <row r="753" spans="1:9" ht="12.75">
      <c r="A753" s="47" t="s">
        <v>461</v>
      </c>
      <c r="B753" s="49">
        <v>74873</v>
      </c>
      <c r="E753" s="49">
        <v>39635319</v>
      </c>
      <c r="F753" s="47" t="s">
        <v>168</v>
      </c>
      <c r="H753" s="47" t="s">
        <v>571</v>
      </c>
      <c r="I753" s="49">
        <v>55722275</v>
      </c>
    </row>
    <row r="754" spans="1:9" ht="12.75">
      <c r="A754" s="47" t="s">
        <v>463</v>
      </c>
      <c r="B754" s="49">
        <v>71556</v>
      </c>
      <c r="E754" s="49">
        <v>39831555</v>
      </c>
      <c r="F754" s="47" t="s">
        <v>448</v>
      </c>
      <c r="H754" s="47" t="s">
        <v>573</v>
      </c>
      <c r="I754" s="49">
        <v>41903575</v>
      </c>
    </row>
    <row r="755" spans="1:9" ht="12.75">
      <c r="A755" s="47" t="s">
        <v>62</v>
      </c>
      <c r="B755" s="49">
        <v>78933</v>
      </c>
      <c r="E755" s="49">
        <v>40321764</v>
      </c>
      <c r="F755" s="47" t="s">
        <v>99</v>
      </c>
      <c r="H755" s="47" t="s">
        <v>813</v>
      </c>
      <c r="I755" s="49">
        <v>8001352</v>
      </c>
    </row>
    <row r="756" spans="1:9" ht="12.75">
      <c r="A756" s="47" t="s">
        <v>395</v>
      </c>
      <c r="B756" s="49">
        <v>60344</v>
      </c>
      <c r="E756" s="49">
        <v>41575944</v>
      </c>
      <c r="F756" s="47" t="s">
        <v>581</v>
      </c>
      <c r="H756" s="47" t="s">
        <v>827</v>
      </c>
      <c r="I756" s="49">
        <v>55738540</v>
      </c>
    </row>
    <row r="757" spans="1:9" ht="12.75">
      <c r="A757" s="47" t="s">
        <v>466</v>
      </c>
      <c r="B757" s="49">
        <v>74884</v>
      </c>
      <c r="E757" s="49">
        <v>41903575</v>
      </c>
      <c r="F757" s="47" t="s">
        <v>573</v>
      </c>
      <c r="H757" s="47" t="s">
        <v>735</v>
      </c>
      <c r="I757" s="49">
        <v>299752</v>
      </c>
    </row>
    <row r="758" spans="1:9" ht="12.75">
      <c r="A758" s="47" t="s">
        <v>88</v>
      </c>
      <c r="B758" s="49">
        <v>108101</v>
      </c>
      <c r="E758" s="49">
        <v>42397648</v>
      </c>
      <c r="F758" s="47" t="s">
        <v>147</v>
      </c>
      <c r="H758" s="47" t="s">
        <v>825</v>
      </c>
      <c r="I758" s="49">
        <v>28911015</v>
      </c>
    </row>
    <row r="759" spans="1:9" ht="12.75">
      <c r="A759" s="47" t="s">
        <v>468</v>
      </c>
      <c r="B759" s="49">
        <v>624839</v>
      </c>
      <c r="E759" s="49">
        <v>42397659</v>
      </c>
      <c r="F759" s="47" t="s">
        <v>150</v>
      </c>
      <c r="H759" s="47" t="s">
        <v>702</v>
      </c>
      <c r="I759" s="49">
        <v>126738</v>
      </c>
    </row>
    <row r="760" spans="1:9" ht="12.75">
      <c r="A760" s="47" t="s">
        <v>471</v>
      </c>
      <c r="B760" s="49">
        <v>593748</v>
      </c>
      <c r="E760" s="49">
        <v>49842071</v>
      </c>
      <c r="F760" s="47" t="s">
        <v>826</v>
      </c>
      <c r="H760" s="47" t="s">
        <v>299</v>
      </c>
      <c r="I760" s="49">
        <v>52686</v>
      </c>
    </row>
    <row r="761" spans="1:9" ht="12.75">
      <c r="A761" s="47" t="s">
        <v>473</v>
      </c>
      <c r="B761" s="49">
        <v>80626</v>
      </c>
      <c r="E761" s="49">
        <v>51207319</v>
      </c>
      <c r="F761" s="47" t="s">
        <v>197</v>
      </c>
      <c r="H761" s="47" t="s">
        <v>519</v>
      </c>
      <c r="I761" s="49">
        <v>79016</v>
      </c>
    </row>
    <row r="762" spans="1:9" ht="12.75">
      <c r="A762" s="47" t="s">
        <v>436</v>
      </c>
      <c r="B762" s="49">
        <v>66273</v>
      </c>
      <c r="E762" s="49">
        <v>52663726</v>
      </c>
      <c r="F762" s="47" t="s">
        <v>178</v>
      </c>
      <c r="H762" s="47" t="s">
        <v>516</v>
      </c>
      <c r="I762" s="49">
        <v>75694</v>
      </c>
    </row>
    <row r="763" spans="1:9" ht="12.75">
      <c r="A763" s="47" t="s">
        <v>476</v>
      </c>
      <c r="B763" s="49">
        <v>1634044</v>
      </c>
      <c r="E763" s="49">
        <v>53973981</v>
      </c>
      <c r="F763" s="47" t="s">
        <v>812</v>
      </c>
      <c r="H763" s="47" t="s">
        <v>537</v>
      </c>
      <c r="I763" s="49">
        <v>78400</v>
      </c>
    </row>
    <row r="764" spans="1:9" ht="12.75">
      <c r="A764" s="52" t="s">
        <v>761</v>
      </c>
      <c r="B764" s="49">
        <v>590965</v>
      </c>
      <c r="E764" s="49">
        <v>54350480</v>
      </c>
      <c r="F764" s="47" t="s">
        <v>698</v>
      </c>
      <c r="H764" s="47" t="s">
        <v>691</v>
      </c>
      <c r="I764" s="49">
        <v>121448</v>
      </c>
    </row>
    <row r="765" spans="1:9" ht="12.75">
      <c r="A765" s="47" t="s">
        <v>762</v>
      </c>
      <c r="B765" s="49">
        <v>592621</v>
      </c>
      <c r="E765" s="49">
        <v>54965241</v>
      </c>
      <c r="F765" s="47" t="s">
        <v>821</v>
      </c>
      <c r="H765" s="47" t="s">
        <v>678</v>
      </c>
      <c r="I765" s="49">
        <v>112492</v>
      </c>
    </row>
    <row r="766" spans="1:9" ht="12.75">
      <c r="A766" s="47" t="s">
        <v>479</v>
      </c>
      <c r="B766" s="49">
        <v>74953</v>
      </c>
      <c r="E766" s="49">
        <v>55673897</v>
      </c>
      <c r="F766" s="47" t="s">
        <v>76</v>
      </c>
      <c r="H766" s="47" t="s">
        <v>509</v>
      </c>
      <c r="I766" s="49">
        <v>75467</v>
      </c>
    </row>
    <row r="767" spans="1:9" ht="12.75">
      <c r="A767" s="47" t="s">
        <v>480</v>
      </c>
      <c r="B767" s="49">
        <v>75092</v>
      </c>
      <c r="E767" s="49">
        <v>55684941</v>
      </c>
      <c r="F767" s="47" t="s">
        <v>562</v>
      </c>
      <c r="H767" s="47" t="s">
        <v>789</v>
      </c>
      <c r="I767" s="49">
        <v>1582098</v>
      </c>
    </row>
    <row r="768" spans="1:9" ht="12.75">
      <c r="A768" s="52" t="s">
        <v>644</v>
      </c>
      <c r="B768" s="49">
        <v>101688</v>
      </c>
      <c r="E768" s="49">
        <v>55722275</v>
      </c>
      <c r="F768" s="47" t="s">
        <v>571</v>
      </c>
      <c r="H768" s="47" t="s">
        <v>818</v>
      </c>
      <c r="I768" s="49">
        <v>13647353</v>
      </c>
    </row>
    <row r="769" spans="1:9" ht="12.75">
      <c r="A769" s="47" t="s">
        <v>370</v>
      </c>
      <c r="B769" s="49">
        <v>58184</v>
      </c>
      <c r="E769" s="49">
        <v>55738540</v>
      </c>
      <c r="F769" s="47" t="s">
        <v>827</v>
      </c>
      <c r="H769" s="47" t="s">
        <v>703</v>
      </c>
      <c r="I769" s="49">
        <v>127480</v>
      </c>
    </row>
    <row r="770" spans="1:9" ht="12.75">
      <c r="A770" s="47" t="s">
        <v>331</v>
      </c>
      <c r="B770" s="49">
        <v>56042</v>
      </c>
      <c r="E770" s="49">
        <v>56391572</v>
      </c>
      <c r="F770" s="47" t="s">
        <v>784</v>
      </c>
      <c r="H770" s="47" t="s">
        <v>751</v>
      </c>
      <c r="I770" s="49">
        <v>512561</v>
      </c>
    </row>
    <row r="771" spans="1:9" ht="12.75">
      <c r="A771" s="47" t="s">
        <v>766</v>
      </c>
      <c r="B771" s="49">
        <v>9006422</v>
      </c>
      <c r="E771" s="49">
        <v>57117314</v>
      </c>
      <c r="F771" s="47" t="s">
        <v>195</v>
      </c>
      <c r="H771" s="47" t="s">
        <v>822</v>
      </c>
      <c r="I771" s="49">
        <v>25551137</v>
      </c>
    </row>
    <row r="772" spans="1:9" ht="12.75">
      <c r="A772" s="47" t="s">
        <v>745</v>
      </c>
      <c r="B772" s="49">
        <v>443481</v>
      </c>
      <c r="E772" s="49">
        <v>57117416</v>
      </c>
      <c r="F772" s="47" t="s">
        <v>96</v>
      </c>
      <c r="H772" s="47" t="s">
        <v>535</v>
      </c>
      <c r="I772" s="49">
        <v>78308</v>
      </c>
    </row>
    <row r="773" spans="1:9" ht="12.75">
      <c r="A773" s="47" t="s">
        <v>602</v>
      </c>
      <c r="B773" s="49">
        <v>90948</v>
      </c>
      <c r="E773" s="49">
        <v>57117449</v>
      </c>
      <c r="F773" s="47" t="s">
        <v>85</v>
      </c>
      <c r="H773" s="47" t="s">
        <v>684</v>
      </c>
      <c r="I773" s="49">
        <v>115866</v>
      </c>
    </row>
    <row r="774" spans="1:9" ht="12.75">
      <c r="A774" s="47" t="s">
        <v>767</v>
      </c>
      <c r="B774" s="49">
        <v>59467968</v>
      </c>
      <c r="E774" s="49">
        <v>57465288</v>
      </c>
      <c r="F774" s="47" t="s">
        <v>291</v>
      </c>
      <c r="H774" s="47" t="s">
        <v>641</v>
      </c>
      <c r="I774" s="49">
        <v>101020</v>
      </c>
    </row>
    <row r="775" spans="1:9" ht="12.75">
      <c r="A775" s="47" t="s">
        <v>152</v>
      </c>
      <c r="B775" s="49">
        <v>1136</v>
      </c>
      <c r="E775" s="49">
        <v>57653857</v>
      </c>
      <c r="F775" s="47" t="s">
        <v>87</v>
      </c>
      <c r="H775" s="47" t="s">
        <v>293</v>
      </c>
      <c r="I775" s="49">
        <v>52244</v>
      </c>
    </row>
    <row r="776" spans="1:9" ht="12.75">
      <c r="A776" s="47" t="s">
        <v>149</v>
      </c>
      <c r="B776" s="49">
        <v>1135</v>
      </c>
      <c r="E776" s="49">
        <v>57835924</v>
      </c>
      <c r="F776" s="47" t="s">
        <v>355</v>
      </c>
      <c r="H776" s="47" t="s">
        <v>701</v>
      </c>
      <c r="I776" s="49">
        <v>126727</v>
      </c>
    </row>
    <row r="777" spans="1:9" ht="12.75">
      <c r="A777" s="47" t="s">
        <v>154</v>
      </c>
      <c r="B777" s="49">
        <v>1140</v>
      </c>
      <c r="E777" s="49">
        <v>59467968</v>
      </c>
      <c r="F777" s="47" t="s">
        <v>767</v>
      </c>
      <c r="H777" s="47" t="s">
        <v>458</v>
      </c>
      <c r="I777" s="49">
        <v>68768</v>
      </c>
    </row>
    <row r="778" spans="1:9" ht="12.75">
      <c r="A778" s="47" t="s">
        <v>771</v>
      </c>
      <c r="B778" s="49">
        <v>2385855</v>
      </c>
      <c r="E778" s="49">
        <v>60153493</v>
      </c>
      <c r="F778" s="47" t="s">
        <v>285</v>
      </c>
      <c r="H778" s="47" t="s">
        <v>828</v>
      </c>
      <c r="I778" s="49">
        <v>62450060</v>
      </c>
    </row>
    <row r="779" spans="1:9" ht="12.75">
      <c r="A779" s="47" t="s">
        <v>772</v>
      </c>
      <c r="B779" s="49">
        <v>62015398</v>
      </c>
      <c r="E779" s="49">
        <v>60568050</v>
      </c>
      <c r="F779" s="47" t="s">
        <v>709</v>
      </c>
      <c r="H779" s="47" t="s">
        <v>829</v>
      </c>
      <c r="I779" s="49">
        <v>62450071</v>
      </c>
    </row>
    <row r="780" spans="1:9" ht="12.75">
      <c r="A780" s="47" t="s">
        <v>251</v>
      </c>
      <c r="B780" s="49">
        <v>50077</v>
      </c>
      <c r="E780" s="49">
        <v>60851345</v>
      </c>
      <c r="F780" s="47" t="s">
        <v>189</v>
      </c>
      <c r="H780" s="47" t="s">
        <v>475</v>
      </c>
      <c r="I780" s="49">
        <v>72571</v>
      </c>
    </row>
    <row r="781" spans="1:9" ht="12.75">
      <c r="A781" s="47" t="s">
        <v>774</v>
      </c>
      <c r="B781" s="49">
        <v>70476823</v>
      </c>
      <c r="E781" s="49">
        <v>62015398</v>
      </c>
      <c r="F781" s="47" t="s">
        <v>772</v>
      </c>
      <c r="H781" s="47" t="s">
        <v>438</v>
      </c>
      <c r="I781" s="49">
        <v>66751</v>
      </c>
    </row>
    <row r="782" spans="1:9" ht="12.75">
      <c r="A782" s="47" t="s">
        <v>176</v>
      </c>
      <c r="B782" s="49">
        <v>1313275</v>
      </c>
      <c r="E782" s="49">
        <v>62450060</v>
      </c>
      <c r="F782" s="47" t="s">
        <v>828</v>
      </c>
      <c r="H782" s="47" t="s">
        <v>290</v>
      </c>
      <c r="I782" s="49">
        <v>51796</v>
      </c>
    </row>
    <row r="783" spans="1:9" ht="12.75">
      <c r="A783" s="52" t="s">
        <v>741</v>
      </c>
      <c r="B783" s="49">
        <v>315220</v>
      </c>
      <c r="E783" s="49">
        <v>62450071</v>
      </c>
      <c r="F783" s="47" t="s">
        <v>829</v>
      </c>
      <c r="H783" s="47" t="s">
        <v>824</v>
      </c>
      <c r="I783" s="49">
        <v>26995915</v>
      </c>
    </row>
    <row r="784" spans="1:9" ht="12.75">
      <c r="A784" s="47" t="s">
        <v>749</v>
      </c>
      <c r="B784" s="49">
        <v>505602</v>
      </c>
      <c r="E784" s="49">
        <v>62476599</v>
      </c>
      <c r="F784" s="47" t="s">
        <v>406</v>
      </c>
      <c r="H784" s="47" t="s">
        <v>629</v>
      </c>
      <c r="I784" s="49">
        <v>99661</v>
      </c>
    </row>
    <row r="785" spans="1:9" ht="12.75">
      <c r="A785" s="47" t="s">
        <v>481</v>
      </c>
      <c r="B785" s="49">
        <v>108383</v>
      </c>
      <c r="E785" s="49">
        <v>64091914</v>
      </c>
      <c r="F785" s="47" t="s">
        <v>321</v>
      </c>
      <c r="H785" s="47" t="s">
        <v>227</v>
      </c>
      <c r="I785" s="49">
        <v>7440622</v>
      </c>
    </row>
    <row r="786" spans="1:9" ht="12.75">
      <c r="A786" s="52" t="s">
        <v>763</v>
      </c>
      <c r="B786" s="49">
        <v>613354</v>
      </c>
      <c r="E786" s="49">
        <v>65510443</v>
      </c>
      <c r="F786" s="47" t="s">
        <v>186</v>
      </c>
      <c r="H786" s="47" t="s">
        <v>230</v>
      </c>
      <c r="I786" s="49">
        <v>1314621</v>
      </c>
    </row>
    <row r="787" spans="1:9" ht="12.75">
      <c r="A787" s="47" t="s">
        <v>692</v>
      </c>
      <c r="B787" s="49">
        <v>121697</v>
      </c>
      <c r="E787" s="49">
        <v>67562394</v>
      </c>
      <c r="F787" s="47" t="s">
        <v>70</v>
      </c>
      <c r="H787" s="47" t="s">
        <v>719</v>
      </c>
      <c r="I787" s="49">
        <v>143679</v>
      </c>
    </row>
    <row r="788" spans="1:9" ht="12.75">
      <c r="A788" s="47" t="s">
        <v>756</v>
      </c>
      <c r="B788" s="49">
        <v>531828</v>
      </c>
      <c r="E788" s="49">
        <v>67730103</v>
      </c>
      <c r="F788" s="47" t="s">
        <v>712</v>
      </c>
      <c r="H788" s="47" t="s">
        <v>790</v>
      </c>
      <c r="I788" s="49">
        <v>2068782</v>
      </c>
    </row>
    <row r="789" spans="1:9" ht="12.75">
      <c r="A789" s="47" t="s">
        <v>778</v>
      </c>
      <c r="B789" s="49">
        <v>86220420</v>
      </c>
      <c r="E789" s="49">
        <v>67730114</v>
      </c>
      <c r="F789" s="47" t="s">
        <v>711</v>
      </c>
      <c r="H789" s="47" t="s">
        <v>522</v>
      </c>
      <c r="I789" s="49">
        <v>108054</v>
      </c>
    </row>
    <row r="790" spans="1:9" ht="12.75">
      <c r="A790" s="47" t="s">
        <v>780</v>
      </c>
      <c r="B790" s="49">
        <v>3771195</v>
      </c>
      <c r="E790" s="49">
        <v>68006837</v>
      </c>
      <c r="F790" s="47" t="s">
        <v>243</v>
      </c>
      <c r="H790" s="47" t="s">
        <v>525</v>
      </c>
      <c r="I790" s="49">
        <v>593602</v>
      </c>
    </row>
    <row r="791" spans="1:9" ht="12.75">
      <c r="A791" s="47" t="s">
        <v>65</v>
      </c>
      <c r="B791" s="49">
        <v>91203</v>
      </c>
      <c r="E791" s="49">
        <v>69782907</v>
      </c>
      <c r="F791" s="47" t="s">
        <v>173</v>
      </c>
      <c r="H791" s="47" t="s">
        <v>490</v>
      </c>
      <c r="I791" s="49">
        <v>75014</v>
      </c>
    </row>
    <row r="792" spans="1:9" ht="12.75">
      <c r="A792" s="47" t="s">
        <v>462</v>
      </c>
      <c r="B792" s="49">
        <v>71363</v>
      </c>
      <c r="E792" s="49">
        <v>70362504</v>
      </c>
      <c r="F792" s="47" t="s">
        <v>311</v>
      </c>
      <c r="H792" s="47" t="s">
        <v>491</v>
      </c>
      <c r="I792" s="49">
        <v>75025</v>
      </c>
    </row>
    <row r="793" spans="1:9" ht="12.75">
      <c r="A793" s="52" t="s">
        <v>686</v>
      </c>
      <c r="B793" s="49">
        <v>117840</v>
      </c>
      <c r="E793" s="49">
        <v>70476823</v>
      </c>
      <c r="F793" s="47" t="s">
        <v>774</v>
      </c>
      <c r="H793" s="47" t="s">
        <v>502</v>
      </c>
      <c r="I793" s="49">
        <v>75354</v>
      </c>
    </row>
    <row r="794" spans="1:9" ht="12.75">
      <c r="A794" s="47" t="s">
        <v>783</v>
      </c>
      <c r="B794" s="49">
        <v>1405103</v>
      </c>
      <c r="E794" s="49">
        <v>70648269</v>
      </c>
      <c r="F794" s="47" t="s">
        <v>79</v>
      </c>
      <c r="H794" s="47" t="s">
        <v>242</v>
      </c>
      <c r="I794" s="49">
        <v>43104</v>
      </c>
    </row>
    <row r="795" spans="1:9" ht="12.75">
      <c r="A795" s="52" t="s">
        <v>784</v>
      </c>
      <c r="B795" s="49">
        <v>56391572</v>
      </c>
      <c r="E795" s="49">
        <v>72918219</v>
      </c>
      <c r="F795" s="47" t="s">
        <v>90</v>
      </c>
      <c r="H795" s="47" t="s">
        <v>566</v>
      </c>
      <c r="I795" s="49">
        <v>81812</v>
      </c>
    </row>
    <row r="796" spans="1:9" ht="12.75">
      <c r="A796" s="47" t="s">
        <v>20</v>
      </c>
      <c r="B796" s="49">
        <v>7440020</v>
      </c>
      <c r="E796" s="49">
        <v>74472370</v>
      </c>
      <c r="F796" s="47" t="s">
        <v>180</v>
      </c>
      <c r="H796" s="47" t="s">
        <v>202</v>
      </c>
      <c r="I796" s="49">
        <v>1206</v>
      </c>
    </row>
    <row r="797" spans="1:9" ht="12.75">
      <c r="A797" s="47" t="s">
        <v>181</v>
      </c>
      <c r="B797" s="49">
        <v>373024</v>
      </c>
      <c r="E797" s="49">
        <v>76180966</v>
      </c>
      <c r="F797" s="47" t="s">
        <v>732</v>
      </c>
      <c r="H797" s="47" t="s">
        <v>77</v>
      </c>
      <c r="I797" s="49">
        <v>1330207</v>
      </c>
    </row>
    <row r="798" spans="1:9" ht="12.75">
      <c r="A798" s="47" t="s">
        <v>184</v>
      </c>
      <c r="B798" s="49">
        <v>3333673</v>
      </c>
      <c r="E798" s="49">
        <v>77501634</v>
      </c>
      <c r="F798" s="47" t="s">
        <v>740</v>
      </c>
      <c r="H798" s="47" t="s">
        <v>19</v>
      </c>
      <c r="I798" s="49">
        <v>7440666</v>
      </c>
    </row>
    <row r="799" spans="1:9" ht="12.75">
      <c r="A799" s="47" t="s">
        <v>187</v>
      </c>
      <c r="B799" s="49">
        <v>13463393</v>
      </c>
      <c r="E799" s="49">
        <v>86220420</v>
      </c>
      <c r="F799" s="47" t="s">
        <v>778</v>
      </c>
      <c r="H799" s="47" t="s">
        <v>235</v>
      </c>
      <c r="I799" s="49">
        <v>1314132</v>
      </c>
    </row>
    <row r="800" spans="1:9" ht="12.75">
      <c r="A800" s="47" t="s">
        <v>190</v>
      </c>
      <c r="B800" s="49">
        <v>12054487</v>
      </c>
      <c r="E800" s="49">
        <v>108171262</v>
      </c>
      <c r="F800" s="47" t="s">
        <v>601</v>
      </c>
      <c r="H800" s="47" t="s">
        <v>816</v>
      </c>
      <c r="I800" s="49">
        <v>12122677</v>
      </c>
    </row>
    <row r="801" spans="1:2" ht="12.75">
      <c r="A801" s="47" t="s">
        <v>193</v>
      </c>
      <c r="B801" s="49">
        <v>1313991</v>
      </c>
    </row>
    <row r="802" spans="1:2" ht="12.75">
      <c r="A802" s="47" t="s">
        <v>156</v>
      </c>
      <c r="B802" s="49">
        <v>1146</v>
      </c>
    </row>
    <row r="803" spans="1:2" ht="12.75">
      <c r="A803" s="47" t="s">
        <v>198</v>
      </c>
      <c r="B803" s="49">
        <v>12035722</v>
      </c>
    </row>
    <row r="804" spans="1:2" ht="12.75">
      <c r="A804" s="47" t="s">
        <v>201</v>
      </c>
      <c r="B804" s="49">
        <v>1271289</v>
      </c>
    </row>
    <row r="805" spans="1:2" ht="12.75">
      <c r="A805" s="52" t="s">
        <v>310</v>
      </c>
      <c r="B805" s="49">
        <v>54115</v>
      </c>
    </row>
    <row r="806" spans="1:2" ht="12.75">
      <c r="A806" s="47" t="s">
        <v>405</v>
      </c>
      <c r="B806" s="49">
        <v>61574</v>
      </c>
    </row>
    <row r="807" spans="1:2" ht="12.75">
      <c r="A807" s="47" t="s">
        <v>484</v>
      </c>
      <c r="B807" s="49">
        <v>7697372</v>
      </c>
    </row>
    <row r="808" spans="1:2" ht="12.75">
      <c r="A808" s="52" t="s">
        <v>713</v>
      </c>
      <c r="B808" s="49">
        <v>139139</v>
      </c>
    </row>
    <row r="809" spans="1:2" ht="12.75">
      <c r="A809" s="47" t="s">
        <v>159</v>
      </c>
      <c r="B809" s="49">
        <v>1148</v>
      </c>
    </row>
    <row r="810" spans="1:2" ht="12.75">
      <c r="A810" s="47" t="s">
        <v>786</v>
      </c>
      <c r="B810" s="49">
        <v>18662538</v>
      </c>
    </row>
    <row r="811" spans="1:2" ht="12.75">
      <c r="A811" s="47" t="s">
        <v>626</v>
      </c>
      <c r="B811" s="49">
        <v>98953</v>
      </c>
    </row>
    <row r="812" spans="1:2" ht="12.75">
      <c r="A812" s="47" t="s">
        <v>787</v>
      </c>
      <c r="B812" s="49">
        <v>1836755</v>
      </c>
    </row>
    <row r="813" spans="1:2" ht="12.75">
      <c r="A813" s="47" t="s">
        <v>444</v>
      </c>
      <c r="B813" s="49">
        <v>67209</v>
      </c>
    </row>
    <row r="814" spans="1:2" ht="12.75">
      <c r="A814" s="47" t="s">
        <v>383</v>
      </c>
      <c r="B814" s="49">
        <v>59870</v>
      </c>
    </row>
    <row r="815" spans="1:2" ht="12.75">
      <c r="A815" s="47" t="s">
        <v>788</v>
      </c>
      <c r="B815" s="49">
        <v>10102440</v>
      </c>
    </row>
    <row r="816" spans="1:2" ht="12.75">
      <c r="A816" s="47" t="s">
        <v>287</v>
      </c>
      <c r="B816" s="49">
        <v>51752</v>
      </c>
    </row>
    <row r="817" spans="1:2" ht="12.75">
      <c r="A817" s="47" t="s">
        <v>326</v>
      </c>
      <c r="B817" s="49">
        <v>55867</v>
      </c>
    </row>
    <row r="818" spans="1:2" ht="12.75">
      <c r="A818" s="47" t="s">
        <v>736</v>
      </c>
      <c r="B818" s="49">
        <v>302705</v>
      </c>
    </row>
    <row r="819" spans="1:2" ht="12.75">
      <c r="A819" s="47" t="s">
        <v>323</v>
      </c>
      <c r="B819" s="49">
        <v>55630</v>
      </c>
    </row>
    <row r="820" spans="1:2" ht="12.75">
      <c r="A820" s="47" t="s">
        <v>460</v>
      </c>
      <c r="B820" s="49">
        <v>70257</v>
      </c>
    </row>
    <row r="821" spans="1:2" ht="12.75">
      <c r="A821" s="47" t="s">
        <v>777</v>
      </c>
      <c r="B821" s="49">
        <v>924425</v>
      </c>
    </row>
    <row r="822" spans="1:2" ht="12.75">
      <c r="A822" s="47" t="s">
        <v>748</v>
      </c>
      <c r="B822" s="49">
        <v>494031</v>
      </c>
    </row>
    <row r="823" spans="1:2" ht="12.75">
      <c r="A823" s="47" t="s">
        <v>782</v>
      </c>
      <c r="B823" s="49">
        <v>1116547</v>
      </c>
    </row>
    <row r="824" spans="1:2" ht="12.75">
      <c r="A824" s="47" t="s">
        <v>319</v>
      </c>
      <c r="B824" s="49">
        <v>55185</v>
      </c>
    </row>
    <row r="825" spans="1:2" ht="12.75">
      <c r="A825" s="47" t="s">
        <v>426</v>
      </c>
      <c r="B825" s="49">
        <v>62759</v>
      </c>
    </row>
    <row r="826" spans="1:2" ht="12.75">
      <c r="A826" s="47" t="s">
        <v>776</v>
      </c>
      <c r="B826" s="49">
        <v>924163</v>
      </c>
    </row>
    <row r="827" spans="1:2" ht="12.75">
      <c r="A827" s="47" t="s">
        <v>765</v>
      </c>
      <c r="B827" s="49">
        <v>621647</v>
      </c>
    </row>
    <row r="828" spans="1:2" ht="12.75">
      <c r="A828" s="47" t="s">
        <v>584</v>
      </c>
      <c r="B828" s="49">
        <v>86306</v>
      </c>
    </row>
    <row r="829" spans="1:2" ht="12.75">
      <c r="A829" s="47" t="s">
        <v>791</v>
      </c>
      <c r="B829" s="49">
        <v>10595956</v>
      </c>
    </row>
    <row r="830" spans="1:2" ht="12.75">
      <c r="A830" s="47" t="s">
        <v>793</v>
      </c>
      <c r="B830" s="49">
        <v>4549400</v>
      </c>
    </row>
    <row r="831" spans="1:2" ht="12.75">
      <c r="A831" s="47" t="s">
        <v>385</v>
      </c>
      <c r="B831" s="49">
        <v>59892</v>
      </c>
    </row>
    <row r="832" spans="1:2" ht="12.75">
      <c r="A832" s="47" t="s">
        <v>770</v>
      </c>
      <c r="B832" s="49">
        <v>759739</v>
      </c>
    </row>
    <row r="833" spans="1:2" ht="12.75">
      <c r="A833" s="47" t="s">
        <v>769</v>
      </c>
      <c r="B833" s="49">
        <v>684935</v>
      </c>
    </row>
    <row r="834" spans="1:2" ht="12.75">
      <c r="A834" s="47" t="s">
        <v>764</v>
      </c>
      <c r="B834" s="49">
        <v>615532</v>
      </c>
    </row>
    <row r="835" spans="1:2" ht="12.75">
      <c r="A835" s="47" t="s">
        <v>795</v>
      </c>
      <c r="B835" s="49">
        <v>16543558</v>
      </c>
    </row>
    <row r="836" spans="1:2" ht="12.75">
      <c r="A836" s="47" t="s">
        <v>639</v>
      </c>
      <c r="B836" s="49">
        <v>100754</v>
      </c>
    </row>
    <row r="837" spans="1:2" ht="12.75">
      <c r="A837" s="47" t="s">
        <v>779</v>
      </c>
      <c r="B837" s="49">
        <v>930552</v>
      </c>
    </row>
    <row r="838" spans="1:2" ht="12.75">
      <c r="A838" s="47" t="s">
        <v>797</v>
      </c>
      <c r="B838" s="49">
        <v>13256229</v>
      </c>
    </row>
    <row r="839" spans="1:2" ht="12.75">
      <c r="A839" s="47" t="s">
        <v>456</v>
      </c>
      <c r="B839" s="49">
        <v>68224</v>
      </c>
    </row>
    <row r="840" spans="1:2" ht="12.75">
      <c r="A840" s="47" t="s">
        <v>798</v>
      </c>
      <c r="B840" s="49">
        <v>6533002</v>
      </c>
    </row>
    <row r="841" spans="1:2" ht="12.75">
      <c r="A841" s="47" t="s">
        <v>622</v>
      </c>
      <c r="B841" s="49">
        <v>97563</v>
      </c>
    </row>
    <row r="842" spans="1:2" ht="12.75">
      <c r="A842" s="47" t="s">
        <v>600</v>
      </c>
      <c r="B842" s="49">
        <v>90040</v>
      </c>
    </row>
    <row r="843" spans="1:2" ht="12.75">
      <c r="A843" s="47" t="s">
        <v>710</v>
      </c>
      <c r="B843" s="49">
        <v>134292</v>
      </c>
    </row>
    <row r="844" spans="1:2" ht="12.75">
      <c r="A844" s="52" t="s">
        <v>738</v>
      </c>
      <c r="B844" s="49">
        <v>303479</v>
      </c>
    </row>
    <row r="845" spans="1:2" ht="12.75">
      <c r="A845" s="47" t="s">
        <v>486</v>
      </c>
      <c r="B845" s="49">
        <v>95487</v>
      </c>
    </row>
    <row r="846" spans="1:2" ht="12.75">
      <c r="A846" s="47" t="s">
        <v>792</v>
      </c>
      <c r="B846" s="49">
        <v>2234131</v>
      </c>
    </row>
    <row r="847" spans="1:2" ht="12.75">
      <c r="A847" s="47" t="s">
        <v>753</v>
      </c>
      <c r="B847" s="49">
        <v>528290</v>
      </c>
    </row>
    <row r="848" spans="1:2" ht="12.75">
      <c r="A848" s="52" t="s">
        <v>796</v>
      </c>
      <c r="B848" s="49">
        <v>2646175</v>
      </c>
    </row>
    <row r="849" spans="1:2" ht="12.75">
      <c r="A849" s="47" t="s">
        <v>488</v>
      </c>
      <c r="B849" s="49">
        <v>8014957</v>
      </c>
    </row>
    <row r="850" spans="1:2" ht="12.75">
      <c r="A850" s="47" t="s">
        <v>204</v>
      </c>
      <c r="B850" s="49">
        <v>20816120</v>
      </c>
    </row>
    <row r="851" spans="1:2" ht="12.75">
      <c r="A851" s="47" t="s">
        <v>616</v>
      </c>
      <c r="B851" s="49">
        <v>95534</v>
      </c>
    </row>
    <row r="852" spans="1:2" ht="12.75">
      <c r="A852" s="47" t="s">
        <v>768</v>
      </c>
      <c r="B852" s="49">
        <v>636215</v>
      </c>
    </row>
    <row r="853" spans="1:2" ht="12.75">
      <c r="A853" s="47" t="s">
        <v>236</v>
      </c>
      <c r="B853" s="49">
        <v>42603</v>
      </c>
    </row>
    <row r="854" spans="1:2" ht="12.75">
      <c r="A854" s="47" t="s">
        <v>233</v>
      </c>
      <c r="B854" s="49">
        <v>42401</v>
      </c>
    </row>
    <row r="855" spans="1:2" ht="12.75">
      <c r="A855" s="47" t="s">
        <v>489</v>
      </c>
      <c r="B855" s="49">
        <v>95476</v>
      </c>
    </row>
    <row r="856" spans="1:2" ht="12.75">
      <c r="A856" s="52" t="s">
        <v>744</v>
      </c>
      <c r="B856" s="49">
        <v>434071</v>
      </c>
    </row>
    <row r="857" spans="1:2" ht="12.75">
      <c r="A857" s="47" t="s">
        <v>556</v>
      </c>
      <c r="B857" s="49">
        <v>79572</v>
      </c>
    </row>
    <row r="858" spans="1:2" ht="12.75">
      <c r="A858" s="47" t="s">
        <v>803</v>
      </c>
      <c r="B858" s="49">
        <v>10028156</v>
      </c>
    </row>
    <row r="859" spans="1:2" ht="12.75">
      <c r="A859" s="47" t="s">
        <v>165</v>
      </c>
      <c r="B859" s="49">
        <v>1151</v>
      </c>
    </row>
    <row r="860" spans="1:2" ht="12.75">
      <c r="A860" s="47" t="s">
        <v>162</v>
      </c>
      <c r="B860" s="49">
        <v>1150</v>
      </c>
    </row>
    <row r="861" spans="1:2" ht="12.75">
      <c r="A861" s="52" t="s">
        <v>804</v>
      </c>
      <c r="B861" s="49">
        <v>5216251</v>
      </c>
    </row>
    <row r="862" spans="1:2" ht="12.75">
      <c r="A862" s="47" t="s">
        <v>391</v>
      </c>
      <c r="B862" s="49">
        <v>60093</v>
      </c>
    </row>
    <row r="863" spans="1:2" ht="12.75">
      <c r="A863" s="47" t="s">
        <v>773</v>
      </c>
      <c r="B863" s="49">
        <v>794934</v>
      </c>
    </row>
    <row r="864" spans="1:2" ht="12.75">
      <c r="A864" s="47" t="s">
        <v>649</v>
      </c>
      <c r="B864" s="49">
        <v>104949</v>
      </c>
    </row>
    <row r="865" spans="1:2" ht="12.75">
      <c r="A865" s="47" t="s">
        <v>683</v>
      </c>
      <c r="B865" s="49">
        <v>115673</v>
      </c>
    </row>
    <row r="866" spans="1:2" ht="12.75">
      <c r="A866" s="47" t="s">
        <v>335</v>
      </c>
      <c r="B866" s="49">
        <v>56382</v>
      </c>
    </row>
    <row r="867" spans="1:2" ht="12.75">
      <c r="A867" s="47" t="s">
        <v>225</v>
      </c>
      <c r="B867" s="49">
        <v>11101</v>
      </c>
    </row>
    <row r="868" spans="1:2" ht="12.75">
      <c r="A868" s="47" t="s">
        <v>580</v>
      </c>
      <c r="B868" s="49">
        <v>85101</v>
      </c>
    </row>
    <row r="869" spans="1:2" ht="12.75">
      <c r="A869" s="47" t="s">
        <v>594</v>
      </c>
      <c r="B869" s="49">
        <v>88101</v>
      </c>
    </row>
    <row r="870" spans="1:2" ht="12.75">
      <c r="A870" s="47" t="s">
        <v>592</v>
      </c>
      <c r="B870" s="49">
        <v>1336363</v>
      </c>
    </row>
    <row r="871" spans="1:2" ht="12.75">
      <c r="A871" s="52" t="s">
        <v>652</v>
      </c>
      <c r="B871" s="49">
        <v>106478</v>
      </c>
    </row>
    <row r="872" spans="1:2" ht="12.75">
      <c r="A872" s="47" t="s">
        <v>81</v>
      </c>
      <c r="B872" s="49">
        <v>1059</v>
      </c>
    </row>
    <row r="873" spans="1:2" ht="12.75">
      <c r="A873" s="47" t="s">
        <v>81</v>
      </c>
      <c r="B873" s="49">
        <v>95692</v>
      </c>
    </row>
    <row r="874" spans="1:2" ht="12.75">
      <c r="A874" s="47" t="s">
        <v>690</v>
      </c>
      <c r="B874" s="49">
        <v>120718</v>
      </c>
    </row>
    <row r="875" spans="1:2" ht="12.75">
      <c r="A875" s="47" t="s">
        <v>492</v>
      </c>
      <c r="B875" s="49">
        <v>106445</v>
      </c>
    </row>
    <row r="876" spans="1:2" ht="12.75">
      <c r="A876" s="52" t="s">
        <v>651</v>
      </c>
      <c r="B876" s="49">
        <v>106467</v>
      </c>
    </row>
    <row r="877" spans="1:2" ht="12.75">
      <c r="A877" s="47" t="s">
        <v>633</v>
      </c>
      <c r="B877" s="49">
        <v>100254</v>
      </c>
    </row>
    <row r="878" spans="1:2" ht="12.75">
      <c r="A878" s="47" t="s">
        <v>296</v>
      </c>
      <c r="B878" s="49">
        <v>52675</v>
      </c>
    </row>
    <row r="879" spans="1:2" ht="12.75">
      <c r="A879" s="47" t="s">
        <v>572</v>
      </c>
      <c r="B879" s="49">
        <v>82688</v>
      </c>
    </row>
    <row r="880" spans="1:2" ht="12.75">
      <c r="A880" s="47" t="s">
        <v>590</v>
      </c>
      <c r="B880" s="49">
        <v>87865</v>
      </c>
    </row>
    <row r="881" spans="1:2" ht="12.75">
      <c r="A881" s="47" t="s">
        <v>351</v>
      </c>
      <c r="B881" s="49">
        <v>57330</v>
      </c>
    </row>
    <row r="882" spans="1:2" ht="12.75">
      <c r="A882" s="52" t="s">
        <v>549</v>
      </c>
      <c r="B882" s="49">
        <v>79210</v>
      </c>
    </row>
    <row r="883" spans="1:2" ht="12.75">
      <c r="A883" s="47" t="s">
        <v>493</v>
      </c>
      <c r="B883" s="49">
        <v>127184</v>
      </c>
    </row>
    <row r="884" spans="1:2" ht="12.75">
      <c r="A884" s="47" t="s">
        <v>494</v>
      </c>
      <c r="B884" s="49">
        <v>2795393</v>
      </c>
    </row>
    <row r="885" spans="1:2" ht="12.75">
      <c r="A885" s="47" t="s">
        <v>495</v>
      </c>
      <c r="B885" s="49">
        <v>198550</v>
      </c>
    </row>
    <row r="886" spans="1:2" ht="12.75">
      <c r="A886" s="47" t="s">
        <v>431</v>
      </c>
      <c r="B886" s="49">
        <v>63989</v>
      </c>
    </row>
    <row r="887" spans="1:2" ht="12.75">
      <c r="A887" s="47" t="s">
        <v>410</v>
      </c>
      <c r="B887" s="49">
        <v>62442</v>
      </c>
    </row>
    <row r="888" spans="1:2" ht="12.75">
      <c r="A888" s="47" t="s">
        <v>578</v>
      </c>
      <c r="B888" s="49">
        <v>85018</v>
      </c>
    </row>
    <row r="889" spans="1:2" ht="12.75">
      <c r="A889" s="47" t="s">
        <v>613</v>
      </c>
      <c r="B889" s="49">
        <v>94780</v>
      </c>
    </row>
    <row r="890" spans="1:2" ht="12.75">
      <c r="A890" s="47" t="s">
        <v>799</v>
      </c>
      <c r="B890" s="49">
        <v>3546109</v>
      </c>
    </row>
    <row r="891" spans="1:2" ht="12.75">
      <c r="A891" s="52" t="s">
        <v>248</v>
      </c>
      <c r="B891" s="49">
        <v>50066</v>
      </c>
    </row>
    <row r="892" spans="1:2" ht="12.75">
      <c r="A892" s="47" t="s">
        <v>496</v>
      </c>
      <c r="B892" s="49">
        <v>108952</v>
      </c>
    </row>
    <row r="893" spans="1:2" ht="12.75">
      <c r="A893" s="47" t="s">
        <v>388</v>
      </c>
      <c r="B893" s="49">
        <v>59961</v>
      </c>
    </row>
    <row r="894" spans="1:2" ht="12.75">
      <c r="A894" s="47" t="s">
        <v>429</v>
      </c>
      <c r="B894" s="49">
        <v>63923</v>
      </c>
    </row>
    <row r="895" spans="1:2" ht="12.75">
      <c r="A895" s="47" t="s">
        <v>693</v>
      </c>
      <c r="B895" s="49">
        <v>122601</v>
      </c>
    </row>
    <row r="896" spans="1:2" ht="12.75">
      <c r="A896" s="47" t="s">
        <v>354</v>
      </c>
      <c r="B896" s="49">
        <v>57410</v>
      </c>
    </row>
    <row r="897" spans="1:2" ht="12.75">
      <c r="A897" s="52" t="s">
        <v>505</v>
      </c>
      <c r="B897" s="49">
        <v>75445</v>
      </c>
    </row>
    <row r="898" spans="1:2" ht="12.75">
      <c r="A898" s="47" t="s">
        <v>498</v>
      </c>
      <c r="B898" s="49">
        <v>7803512</v>
      </c>
    </row>
    <row r="899" spans="1:2" ht="12.75">
      <c r="A899" s="47" t="s">
        <v>500</v>
      </c>
      <c r="B899" s="49">
        <v>7664382</v>
      </c>
    </row>
    <row r="900" spans="1:2" ht="12.75">
      <c r="A900" s="47" t="s">
        <v>501</v>
      </c>
      <c r="B900" s="49">
        <v>7723140</v>
      </c>
    </row>
    <row r="901" spans="1:2" ht="12.75">
      <c r="A901" s="47" t="s">
        <v>808</v>
      </c>
      <c r="B901" s="49">
        <v>10025873</v>
      </c>
    </row>
    <row r="902" spans="1:2" ht="12.75">
      <c r="A902" s="47" t="s">
        <v>809</v>
      </c>
      <c r="B902" s="49">
        <v>10026138</v>
      </c>
    </row>
    <row r="903" spans="1:2" ht="12.75">
      <c r="A903" s="47" t="s">
        <v>785</v>
      </c>
      <c r="B903" s="49">
        <v>1314563</v>
      </c>
    </row>
    <row r="904" spans="1:2" ht="12.75">
      <c r="A904" s="47" t="s">
        <v>807</v>
      </c>
      <c r="B904" s="49">
        <v>7719122</v>
      </c>
    </row>
    <row r="905" spans="1:2" ht="12.75">
      <c r="A905" s="47" t="s">
        <v>582</v>
      </c>
      <c r="B905" s="49">
        <v>85449</v>
      </c>
    </row>
    <row r="906" spans="1:2" ht="12.75">
      <c r="A906" s="47" t="s">
        <v>599</v>
      </c>
      <c r="B906" s="49">
        <v>88891</v>
      </c>
    </row>
    <row r="907" spans="1:2" ht="12.75">
      <c r="A907" s="47" t="s">
        <v>316</v>
      </c>
      <c r="B907" s="49">
        <v>54911</v>
      </c>
    </row>
    <row r="908" spans="1:2" ht="12.75">
      <c r="A908" s="47" t="s">
        <v>811</v>
      </c>
      <c r="B908" s="49">
        <v>18378897</v>
      </c>
    </row>
    <row r="909" spans="1:2" ht="12.75">
      <c r="A909" s="47" t="s">
        <v>724</v>
      </c>
      <c r="B909" s="49">
        <v>156105</v>
      </c>
    </row>
    <row r="910" spans="1:2" ht="12.75">
      <c r="A910" s="47" t="s">
        <v>167</v>
      </c>
      <c r="B910" s="49">
        <v>1155</v>
      </c>
    </row>
    <row r="911" spans="1:2" ht="12.75">
      <c r="A911" s="47" t="s">
        <v>205</v>
      </c>
      <c r="B911" s="49">
        <v>2222</v>
      </c>
    </row>
    <row r="912" spans="1:2" ht="12.75">
      <c r="A912" s="47" t="s">
        <v>812</v>
      </c>
      <c r="B912" s="49">
        <v>53973981</v>
      </c>
    </row>
    <row r="913" spans="1:2" ht="12.75">
      <c r="A913" s="47" t="s">
        <v>800</v>
      </c>
      <c r="B913" s="49">
        <v>3564098</v>
      </c>
    </row>
    <row r="914" spans="1:2" ht="12.75">
      <c r="A914" s="47" t="s">
        <v>801</v>
      </c>
      <c r="B914" s="49">
        <v>3761533</v>
      </c>
    </row>
    <row r="915" spans="1:2" ht="12.75">
      <c r="A915" s="47" t="s">
        <v>810</v>
      </c>
      <c r="B915" s="49">
        <v>7758012</v>
      </c>
    </row>
    <row r="916" spans="1:2" ht="12.75">
      <c r="A916" s="47" t="s">
        <v>654</v>
      </c>
      <c r="B916" s="49">
        <v>106503</v>
      </c>
    </row>
    <row r="917" spans="1:2" ht="12.75">
      <c r="A917" s="47" t="s">
        <v>743</v>
      </c>
      <c r="B917" s="49">
        <v>366701</v>
      </c>
    </row>
    <row r="918" spans="1:2" ht="12.75">
      <c r="A918" s="47" t="s">
        <v>364</v>
      </c>
      <c r="B918" s="49">
        <v>57830</v>
      </c>
    </row>
    <row r="919" spans="1:2" ht="12.75">
      <c r="A919" s="47" t="s">
        <v>169</v>
      </c>
      <c r="B919" s="49">
        <v>1160</v>
      </c>
    </row>
    <row r="920" spans="1:2" ht="12.75">
      <c r="A920" s="47" t="s">
        <v>695</v>
      </c>
      <c r="B920" s="49">
        <v>123386</v>
      </c>
    </row>
    <row r="921" spans="1:2" ht="12.75">
      <c r="A921" s="47" t="s">
        <v>680</v>
      </c>
      <c r="B921" s="49">
        <v>114261</v>
      </c>
    </row>
    <row r="922" spans="1:2" ht="12.75">
      <c r="A922" s="47" t="s">
        <v>682</v>
      </c>
      <c r="B922" s="49">
        <v>115071</v>
      </c>
    </row>
    <row r="923" spans="1:2" ht="12.75">
      <c r="A923" s="52" t="s">
        <v>71</v>
      </c>
      <c r="B923" s="49">
        <v>107982</v>
      </c>
    </row>
    <row r="924" spans="1:2" ht="12.75">
      <c r="A924" s="52" t="s">
        <v>97</v>
      </c>
      <c r="B924" s="49">
        <v>108656</v>
      </c>
    </row>
    <row r="925" spans="1:2" ht="12.75">
      <c r="A925" s="47" t="s">
        <v>512</v>
      </c>
      <c r="B925" s="49">
        <v>75569</v>
      </c>
    </row>
    <row r="926" spans="1:2" ht="12.75">
      <c r="A926" s="47" t="s">
        <v>284</v>
      </c>
      <c r="B926" s="49">
        <v>51525</v>
      </c>
    </row>
    <row r="927" spans="1:2" ht="12.75">
      <c r="A927" s="47" t="s">
        <v>653</v>
      </c>
      <c r="B927" s="49">
        <v>106490</v>
      </c>
    </row>
    <row r="928" spans="1:2" ht="12.75">
      <c r="A928" s="47" t="s">
        <v>650</v>
      </c>
      <c r="B928" s="49">
        <v>106423</v>
      </c>
    </row>
    <row r="929" spans="1:2" ht="12.75">
      <c r="A929" s="47" t="s">
        <v>707</v>
      </c>
      <c r="B929" s="49">
        <v>129000</v>
      </c>
    </row>
    <row r="930" spans="1:2" ht="12.75">
      <c r="A930" s="47" t="s">
        <v>668</v>
      </c>
      <c r="B930" s="49">
        <v>110861</v>
      </c>
    </row>
    <row r="931" spans="1:2" ht="12.75">
      <c r="A931" s="47" t="s">
        <v>604</v>
      </c>
      <c r="B931" s="49">
        <v>91225</v>
      </c>
    </row>
    <row r="932" spans="1:2" ht="12.75">
      <c r="A932" s="47" t="s">
        <v>655</v>
      </c>
      <c r="B932" s="49">
        <v>106514</v>
      </c>
    </row>
    <row r="933" spans="1:2" ht="12.75">
      <c r="A933" s="47" t="s">
        <v>172</v>
      </c>
      <c r="B933" s="49">
        <v>1165</v>
      </c>
    </row>
    <row r="934" spans="1:2" ht="12.75">
      <c r="A934" s="47" t="s">
        <v>174</v>
      </c>
      <c r="B934" s="49">
        <v>1166</v>
      </c>
    </row>
    <row r="935" spans="1:2" ht="12.75">
      <c r="A935" s="47" t="s">
        <v>228</v>
      </c>
      <c r="B935" s="49">
        <v>16113</v>
      </c>
    </row>
    <row r="936" spans="1:2" ht="12.75">
      <c r="A936" s="47" t="s">
        <v>272</v>
      </c>
      <c r="B936" s="49">
        <v>50555</v>
      </c>
    </row>
    <row r="937" spans="1:2" ht="12.75">
      <c r="A937" s="47" t="s">
        <v>177</v>
      </c>
      <c r="B937" s="49">
        <v>1167</v>
      </c>
    </row>
    <row r="938" spans="1:2" ht="12.75">
      <c r="A938" s="47" t="s">
        <v>817</v>
      </c>
      <c r="B938" s="49">
        <v>36791045</v>
      </c>
    </row>
    <row r="939" spans="1:2" ht="12.75">
      <c r="A939" s="47" t="s">
        <v>179</v>
      </c>
      <c r="B939" s="49">
        <v>1168</v>
      </c>
    </row>
    <row r="940" spans="1:2" ht="12.75">
      <c r="A940" s="47" t="s">
        <v>563</v>
      </c>
      <c r="B940" s="49">
        <v>81072</v>
      </c>
    </row>
    <row r="941" spans="1:2" ht="12.75">
      <c r="A941" s="52" t="s">
        <v>610</v>
      </c>
      <c r="B941" s="49">
        <v>94597</v>
      </c>
    </row>
    <row r="942" spans="1:2" ht="12.75">
      <c r="A942" s="47" t="s">
        <v>503</v>
      </c>
      <c r="B942" s="49">
        <v>78922</v>
      </c>
    </row>
    <row r="943" spans="1:2" ht="12.75">
      <c r="A943" s="47" t="s">
        <v>24</v>
      </c>
      <c r="B943" s="49">
        <v>7782492</v>
      </c>
    </row>
    <row r="944" spans="1:2" ht="12.75">
      <c r="A944" s="47" t="s">
        <v>209</v>
      </c>
      <c r="B944" s="49">
        <v>7446346</v>
      </c>
    </row>
    <row r="945" spans="1:2" ht="12.75">
      <c r="A945" s="47" t="s">
        <v>185</v>
      </c>
      <c r="B945" s="49">
        <v>1180</v>
      </c>
    </row>
    <row r="946" spans="1:2" ht="12.75">
      <c r="A946" s="47" t="s">
        <v>182</v>
      </c>
      <c r="B946" s="49">
        <v>1175</v>
      </c>
    </row>
    <row r="947" spans="1:2" ht="12.75">
      <c r="A947" s="47" t="s">
        <v>182</v>
      </c>
      <c r="B947" s="49">
        <v>7631869</v>
      </c>
    </row>
    <row r="948" spans="1:2" ht="12.75">
      <c r="A948" s="47" t="s">
        <v>212</v>
      </c>
      <c r="B948" s="49">
        <v>7440224</v>
      </c>
    </row>
    <row r="949" spans="1:2" ht="12.75">
      <c r="A949" s="52" t="s">
        <v>188</v>
      </c>
      <c r="B949" s="49">
        <v>1181</v>
      </c>
    </row>
    <row r="950" spans="1:2" ht="12.75">
      <c r="A950" s="47" t="s">
        <v>815</v>
      </c>
      <c r="B950" s="49">
        <v>10588019</v>
      </c>
    </row>
    <row r="951" spans="1:2" ht="12.75">
      <c r="A951" s="47" t="s">
        <v>508</v>
      </c>
      <c r="B951" s="49">
        <v>1310732</v>
      </c>
    </row>
    <row r="952" spans="1:2" ht="12.75">
      <c r="A952" s="52" t="s">
        <v>708</v>
      </c>
      <c r="B952" s="49">
        <v>132274</v>
      </c>
    </row>
    <row r="953" spans="1:2" ht="12.75">
      <c r="A953" s="47" t="s">
        <v>705</v>
      </c>
      <c r="B953" s="49">
        <v>128449</v>
      </c>
    </row>
    <row r="954" spans="1:2" ht="12.75">
      <c r="A954" s="47" t="s">
        <v>191</v>
      </c>
      <c r="B954" s="49">
        <v>1185</v>
      </c>
    </row>
    <row r="955" spans="1:2" ht="12.75">
      <c r="A955" s="47" t="s">
        <v>814</v>
      </c>
      <c r="B955" s="49">
        <v>10048132</v>
      </c>
    </row>
    <row r="956" spans="1:2" ht="12.75">
      <c r="A956" s="47" t="s">
        <v>802</v>
      </c>
      <c r="B956" s="49">
        <v>3810740</v>
      </c>
    </row>
    <row r="957" spans="1:2" ht="12.75">
      <c r="A957" s="47" t="s">
        <v>819</v>
      </c>
      <c r="B957" s="49">
        <v>18883664</v>
      </c>
    </row>
    <row r="958" spans="1:2" ht="12.75">
      <c r="A958" s="47" t="s">
        <v>215</v>
      </c>
      <c r="B958" s="49">
        <v>7789062</v>
      </c>
    </row>
    <row r="959" spans="1:2" ht="12.75">
      <c r="A959" s="47" t="s">
        <v>30</v>
      </c>
      <c r="B959" s="49">
        <v>100425</v>
      </c>
    </row>
    <row r="960" spans="1:2" ht="12.75">
      <c r="A960" s="47" t="s">
        <v>619</v>
      </c>
      <c r="B960" s="49">
        <v>96093</v>
      </c>
    </row>
    <row r="961" spans="1:2" ht="12.75">
      <c r="A961" s="52" t="s">
        <v>614</v>
      </c>
      <c r="B961" s="49">
        <v>95067</v>
      </c>
    </row>
    <row r="962" spans="1:2" ht="12.75">
      <c r="A962" s="47" t="s">
        <v>219</v>
      </c>
      <c r="B962" s="49">
        <v>9960</v>
      </c>
    </row>
    <row r="963" spans="1:2" ht="12.75">
      <c r="A963" s="47" t="s">
        <v>222</v>
      </c>
      <c r="B963" s="49">
        <v>9960</v>
      </c>
    </row>
    <row r="964" spans="1:2" ht="12.75">
      <c r="A964" s="52" t="s">
        <v>805</v>
      </c>
      <c r="B964" s="49">
        <v>7446095</v>
      </c>
    </row>
    <row r="965" spans="1:2" ht="12.75">
      <c r="A965" s="47" t="s">
        <v>794</v>
      </c>
      <c r="B965" s="49">
        <v>2551624</v>
      </c>
    </row>
    <row r="966" spans="1:2" ht="12.75">
      <c r="A966" s="47" t="s">
        <v>806</v>
      </c>
      <c r="B966" s="49">
        <v>7446719</v>
      </c>
    </row>
    <row r="967" spans="1:2" ht="12.75">
      <c r="A967" s="47" t="s">
        <v>513</v>
      </c>
      <c r="B967" s="49">
        <v>7664939</v>
      </c>
    </row>
    <row r="968" spans="1:2" ht="12.75">
      <c r="A968" s="52" t="s">
        <v>194</v>
      </c>
      <c r="B968" s="49">
        <v>1190</v>
      </c>
    </row>
    <row r="969" spans="1:2" ht="12.75">
      <c r="A969" s="47" t="s">
        <v>821</v>
      </c>
      <c r="B969" s="49">
        <v>54965241</v>
      </c>
    </row>
    <row r="970" spans="1:2" ht="12.75">
      <c r="A970" s="47" t="s">
        <v>775</v>
      </c>
      <c r="B970" s="49">
        <v>846504</v>
      </c>
    </row>
    <row r="971" spans="1:2" ht="12.75">
      <c r="A971" s="47" t="s">
        <v>632</v>
      </c>
      <c r="B971" s="49">
        <v>100210</v>
      </c>
    </row>
    <row r="972" spans="1:2" ht="12.75">
      <c r="A972" s="47" t="s">
        <v>514</v>
      </c>
      <c r="B972" s="49">
        <v>75650</v>
      </c>
    </row>
    <row r="973" spans="1:2" ht="12.75">
      <c r="A973" s="52" t="s">
        <v>373</v>
      </c>
      <c r="B973" s="49">
        <v>58220</v>
      </c>
    </row>
    <row r="974" spans="1:2" ht="12.75">
      <c r="A974" s="47" t="s">
        <v>742</v>
      </c>
      <c r="B974" s="49">
        <v>315377</v>
      </c>
    </row>
    <row r="975" spans="1:2" ht="12.75">
      <c r="A975" s="47" t="s">
        <v>820</v>
      </c>
      <c r="B975" s="49">
        <v>25167833</v>
      </c>
    </row>
    <row r="976" spans="1:2" ht="12.75">
      <c r="A976" s="47" t="s">
        <v>781</v>
      </c>
      <c r="B976" s="49">
        <v>961115</v>
      </c>
    </row>
    <row r="977" spans="1:2" ht="12.75">
      <c r="A977" s="47" t="s">
        <v>434</v>
      </c>
      <c r="B977" s="49">
        <v>64755</v>
      </c>
    </row>
    <row r="978" spans="1:2" ht="12.75">
      <c r="A978" s="47" t="s">
        <v>750</v>
      </c>
      <c r="B978" s="49">
        <v>509148</v>
      </c>
    </row>
    <row r="979" spans="1:2" ht="12.75">
      <c r="A979" s="47" t="s">
        <v>266</v>
      </c>
      <c r="B979" s="49">
        <v>50351</v>
      </c>
    </row>
    <row r="980" spans="1:2" ht="12.75">
      <c r="A980" s="47" t="s">
        <v>218</v>
      </c>
      <c r="B980" s="49">
        <v>7440280</v>
      </c>
    </row>
    <row r="981" spans="1:2" ht="12.75">
      <c r="A981" s="52" t="s">
        <v>418</v>
      </c>
      <c r="B981" s="49">
        <v>62555</v>
      </c>
    </row>
    <row r="982" spans="1:2" ht="12.75">
      <c r="A982" s="47" t="s">
        <v>722</v>
      </c>
      <c r="B982" s="49">
        <v>154427</v>
      </c>
    </row>
    <row r="983" spans="1:2" ht="12.75">
      <c r="A983" s="47" t="s">
        <v>420</v>
      </c>
      <c r="B983" s="49">
        <v>62566</v>
      </c>
    </row>
    <row r="984" spans="1:2" ht="12.75">
      <c r="A984" s="47" t="s">
        <v>221</v>
      </c>
      <c r="B984" s="49">
        <v>1314201</v>
      </c>
    </row>
    <row r="985" spans="1:2" ht="12.75">
      <c r="A985" s="47" t="s">
        <v>224</v>
      </c>
      <c r="B985" s="49">
        <v>7550450</v>
      </c>
    </row>
    <row r="986" spans="1:2" ht="12.75">
      <c r="A986" s="52" t="s">
        <v>196</v>
      </c>
      <c r="B986" s="49">
        <v>1200</v>
      </c>
    </row>
    <row r="987" spans="1:2" ht="12.75">
      <c r="A987" s="47" t="s">
        <v>826</v>
      </c>
      <c r="B987" s="49">
        <v>49842071</v>
      </c>
    </row>
    <row r="988" spans="1:2" ht="12.75">
      <c r="A988" s="47" t="s">
        <v>74</v>
      </c>
      <c r="B988" s="49">
        <v>108883</v>
      </c>
    </row>
    <row r="989" spans="1:2" ht="12.75">
      <c r="A989" s="52" t="s">
        <v>823</v>
      </c>
      <c r="B989" s="49">
        <v>26471625</v>
      </c>
    </row>
    <row r="990" spans="1:2" ht="12.75">
      <c r="A990" s="47" t="s">
        <v>760</v>
      </c>
      <c r="B990" s="49">
        <v>584849</v>
      </c>
    </row>
    <row r="991" spans="1:2" ht="12.75">
      <c r="A991" s="47" t="s">
        <v>603</v>
      </c>
      <c r="B991" s="49">
        <v>91087</v>
      </c>
    </row>
    <row r="992" spans="1:2" ht="12.75">
      <c r="A992" s="47" t="s">
        <v>557</v>
      </c>
      <c r="B992" s="49">
        <v>38998753</v>
      </c>
    </row>
    <row r="993" spans="1:2" ht="12.75">
      <c r="A993" s="47" t="s">
        <v>560</v>
      </c>
      <c r="B993" s="49">
        <v>37871004</v>
      </c>
    </row>
    <row r="994" spans="1:2" ht="12.75">
      <c r="A994" s="47" t="s">
        <v>562</v>
      </c>
      <c r="B994" s="49">
        <v>55684941</v>
      </c>
    </row>
    <row r="995" spans="1:2" ht="12.75">
      <c r="A995" s="47" t="s">
        <v>565</v>
      </c>
      <c r="B995" s="49">
        <v>34465468</v>
      </c>
    </row>
    <row r="996" spans="1:2" ht="12.75">
      <c r="A996" s="47" t="s">
        <v>239</v>
      </c>
      <c r="B996" s="49">
        <v>43101</v>
      </c>
    </row>
    <row r="997" spans="1:2" ht="12.75">
      <c r="A997" s="47" t="s">
        <v>568</v>
      </c>
      <c r="B997" s="49">
        <v>30402154</v>
      </c>
    </row>
    <row r="998" spans="1:2" ht="12.75">
      <c r="A998" s="47" t="s">
        <v>570</v>
      </c>
      <c r="B998" s="49">
        <v>36088229</v>
      </c>
    </row>
    <row r="999" spans="1:2" ht="12.75">
      <c r="A999" s="47" t="s">
        <v>571</v>
      </c>
      <c r="B999" s="49">
        <v>55722275</v>
      </c>
    </row>
    <row r="1000" spans="1:2" ht="12.75">
      <c r="A1000" s="47" t="s">
        <v>573</v>
      </c>
      <c r="B1000" s="49">
        <v>41903575</v>
      </c>
    </row>
    <row r="1001" spans="1:2" ht="12.75">
      <c r="A1001" s="52" t="s">
        <v>813</v>
      </c>
      <c r="B1001" s="49">
        <v>8001352</v>
      </c>
    </row>
    <row r="1002" spans="1:2" ht="12.75">
      <c r="A1002" s="47" t="s">
        <v>827</v>
      </c>
      <c r="B1002" s="49">
        <v>55738540</v>
      </c>
    </row>
    <row r="1003" spans="1:2" ht="12.75">
      <c r="A1003" s="47" t="s">
        <v>735</v>
      </c>
      <c r="B1003" s="49">
        <v>299752</v>
      </c>
    </row>
    <row r="1004" spans="1:2" ht="12.75">
      <c r="A1004" s="47" t="s">
        <v>825</v>
      </c>
      <c r="B1004" s="49">
        <v>28911015</v>
      </c>
    </row>
    <row r="1005" spans="1:2" ht="12.75">
      <c r="A1005" s="47" t="s">
        <v>702</v>
      </c>
      <c r="B1005" s="49">
        <v>126738</v>
      </c>
    </row>
    <row r="1006" spans="1:2" ht="12.75">
      <c r="A1006" s="47" t="s">
        <v>299</v>
      </c>
      <c r="B1006" s="49">
        <v>52686</v>
      </c>
    </row>
    <row r="1007" spans="1:2" ht="12.75">
      <c r="A1007" s="47" t="s">
        <v>519</v>
      </c>
      <c r="B1007" s="49">
        <v>79016</v>
      </c>
    </row>
    <row r="1008" spans="1:2" ht="12.75">
      <c r="A1008" s="52" t="s">
        <v>516</v>
      </c>
      <c r="B1008" s="49">
        <v>75694</v>
      </c>
    </row>
    <row r="1009" spans="1:2" ht="12.75">
      <c r="A1009" s="47" t="s">
        <v>537</v>
      </c>
      <c r="B1009" s="49">
        <v>78400</v>
      </c>
    </row>
    <row r="1010" spans="1:2" ht="12.75">
      <c r="A1010" s="47" t="s">
        <v>691</v>
      </c>
      <c r="B1010" s="49">
        <v>121448</v>
      </c>
    </row>
    <row r="1011" spans="1:2" ht="12.75">
      <c r="A1011" s="47" t="s">
        <v>678</v>
      </c>
      <c r="B1011" s="49">
        <v>112492</v>
      </c>
    </row>
    <row r="1012" spans="1:2" ht="12.75">
      <c r="A1012" s="47" t="s">
        <v>509</v>
      </c>
      <c r="B1012" s="49">
        <v>75467</v>
      </c>
    </row>
    <row r="1013" spans="1:2" ht="12.75">
      <c r="A1013" s="47" t="s">
        <v>789</v>
      </c>
      <c r="B1013" s="49">
        <v>1582098</v>
      </c>
    </row>
    <row r="1014" spans="1:2" ht="12.75">
      <c r="A1014" s="47" t="s">
        <v>818</v>
      </c>
      <c r="B1014" s="49">
        <v>13647353</v>
      </c>
    </row>
    <row r="1015" spans="1:2" ht="12.75">
      <c r="A1015" s="47" t="s">
        <v>703</v>
      </c>
      <c r="B1015" s="49">
        <v>127480</v>
      </c>
    </row>
    <row r="1016" spans="1:2" ht="12.75">
      <c r="A1016" s="47" t="s">
        <v>751</v>
      </c>
      <c r="B1016" s="49">
        <v>512561</v>
      </c>
    </row>
    <row r="1017" spans="1:2" ht="12.75">
      <c r="A1017" s="47" t="s">
        <v>822</v>
      </c>
      <c r="B1017" s="49">
        <v>25551137</v>
      </c>
    </row>
    <row r="1018" spans="1:2" ht="12.75">
      <c r="A1018" s="47" t="s">
        <v>535</v>
      </c>
      <c r="B1018" s="49">
        <v>78308</v>
      </c>
    </row>
    <row r="1019" spans="1:2" ht="12.75">
      <c r="A1019" s="47" t="s">
        <v>684</v>
      </c>
      <c r="B1019" s="49">
        <v>115866</v>
      </c>
    </row>
    <row r="1020" spans="1:2" ht="12.75">
      <c r="A1020" s="47" t="s">
        <v>641</v>
      </c>
      <c r="B1020" s="49">
        <v>101020</v>
      </c>
    </row>
    <row r="1021" spans="1:2" ht="12.75">
      <c r="A1021" s="47" t="s">
        <v>293</v>
      </c>
      <c r="B1021" s="49">
        <v>52244</v>
      </c>
    </row>
    <row r="1022" spans="1:2" ht="12.75">
      <c r="A1022" s="47" t="s">
        <v>701</v>
      </c>
      <c r="B1022" s="49">
        <v>126727</v>
      </c>
    </row>
    <row r="1023" spans="1:2" ht="12.75">
      <c r="A1023" s="47" t="s">
        <v>458</v>
      </c>
      <c r="B1023" s="49">
        <v>68768</v>
      </c>
    </row>
    <row r="1024" spans="1:2" ht="12.75">
      <c r="A1024" s="47" t="s">
        <v>828</v>
      </c>
      <c r="B1024" s="49">
        <v>62450060</v>
      </c>
    </row>
    <row r="1025" spans="1:2" ht="12.75">
      <c r="A1025" s="47" t="s">
        <v>829</v>
      </c>
      <c r="B1025" s="49">
        <v>62450071</v>
      </c>
    </row>
    <row r="1026" spans="1:2" ht="12.75">
      <c r="A1026" s="47" t="s">
        <v>475</v>
      </c>
      <c r="B1026" s="49">
        <v>72571</v>
      </c>
    </row>
    <row r="1027" spans="1:2" ht="12.75">
      <c r="A1027" s="47" t="s">
        <v>438</v>
      </c>
      <c r="B1027" s="49">
        <v>66751</v>
      </c>
    </row>
    <row r="1028" spans="1:2" ht="12.75">
      <c r="A1028" s="47" t="s">
        <v>290</v>
      </c>
      <c r="B1028" s="49">
        <v>51796</v>
      </c>
    </row>
    <row r="1029" spans="1:2" ht="12.75">
      <c r="A1029" s="52" t="s">
        <v>824</v>
      </c>
      <c r="B1029" s="49">
        <v>26995915</v>
      </c>
    </row>
    <row r="1030" spans="1:2" ht="12.75">
      <c r="A1030" s="47" t="s">
        <v>629</v>
      </c>
      <c r="B1030" s="49">
        <v>99661</v>
      </c>
    </row>
    <row r="1031" spans="1:2" ht="12.75">
      <c r="A1031" s="47" t="s">
        <v>227</v>
      </c>
      <c r="B1031" s="49">
        <v>7440622</v>
      </c>
    </row>
    <row r="1032" spans="1:2" ht="12.75">
      <c r="A1032" s="47" t="s">
        <v>230</v>
      </c>
      <c r="B1032" s="49">
        <v>1314621</v>
      </c>
    </row>
    <row r="1033" spans="1:2" ht="12.75">
      <c r="A1033" s="46" t="s">
        <v>719</v>
      </c>
      <c r="B1033" s="49">
        <v>143679</v>
      </c>
    </row>
    <row r="1034" spans="1:2" ht="12.75">
      <c r="A1034" s="47" t="s">
        <v>790</v>
      </c>
      <c r="B1034" s="49">
        <v>2068782</v>
      </c>
    </row>
    <row r="1035" spans="1:2" ht="12.75">
      <c r="A1035" s="47" t="s">
        <v>522</v>
      </c>
      <c r="B1035" s="49">
        <v>108054</v>
      </c>
    </row>
    <row r="1036" spans="1:2" ht="12.75">
      <c r="A1036" s="47" t="s">
        <v>525</v>
      </c>
      <c r="B1036" s="49">
        <v>593602</v>
      </c>
    </row>
    <row r="1037" spans="1:2" ht="12.75">
      <c r="A1037" s="47" t="s">
        <v>490</v>
      </c>
      <c r="B1037" s="49">
        <v>75014</v>
      </c>
    </row>
    <row r="1038" spans="1:2" ht="12.75">
      <c r="A1038" s="47" t="s">
        <v>491</v>
      </c>
      <c r="B1038" s="49">
        <v>75025</v>
      </c>
    </row>
    <row r="1039" spans="1:2" ht="12.75">
      <c r="A1039" s="47" t="s">
        <v>502</v>
      </c>
      <c r="B1039" s="49">
        <v>75354</v>
      </c>
    </row>
    <row r="1040" spans="1:2" ht="12.75">
      <c r="A1040" s="47" t="s">
        <v>242</v>
      </c>
      <c r="B1040" s="49">
        <v>43104</v>
      </c>
    </row>
    <row r="1041" spans="1:2" ht="12.75">
      <c r="A1041" s="47" t="s">
        <v>566</v>
      </c>
      <c r="B1041" s="49">
        <v>81812</v>
      </c>
    </row>
    <row r="1042" spans="1:2" ht="12.75">
      <c r="A1042" s="47" t="s">
        <v>202</v>
      </c>
      <c r="B1042" s="49">
        <v>1206</v>
      </c>
    </row>
    <row r="1043" spans="1:2" ht="12.75">
      <c r="A1043" s="47" t="s">
        <v>77</v>
      </c>
      <c r="B1043" s="49">
        <v>1330207</v>
      </c>
    </row>
    <row r="1044" spans="1:2" ht="12.75">
      <c r="A1044" s="47" t="s">
        <v>19</v>
      </c>
      <c r="B1044" s="49">
        <v>7440666</v>
      </c>
    </row>
    <row r="1045" spans="1:2" ht="12.75">
      <c r="A1045" s="47" t="s">
        <v>235</v>
      </c>
      <c r="B1045" s="49">
        <v>1314132</v>
      </c>
    </row>
    <row r="1046" ht="12.75">
      <c r="B1046" s="49"/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2010-09-23T22:53:29Z</dcterms:created>
  <dcterms:modified xsi:type="dcterms:W3CDTF">2020-03-06T16:35:21Z</dcterms:modified>
  <cp:category/>
  <cp:version/>
  <cp:contentType/>
  <cp:contentStatus/>
</cp:coreProperties>
</file>