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25380" windowHeight="9150" activeTab="0"/>
  </bookViews>
  <sheets>
    <sheet name="DG Turbine" sheetId="1" r:id="rId1"/>
  </sheets>
  <definedNames>
    <definedName name="_xlnm.Print_Area" localSheetId="0">'DG Turbine'!$A$1:$K$37</definedName>
  </definedNames>
  <calcPr fullCalcOnLoad="1"/>
</workbook>
</file>

<file path=xl/sharedStrings.xml><?xml version="1.0" encoding="utf-8"?>
<sst xmlns="http://schemas.openxmlformats.org/spreadsheetml/2006/main" count="45" uniqueCount="45">
  <si>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</si>
  <si>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</si>
  <si>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</si>
  <si>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</si>
  <si>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</si>
  <si>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</si>
  <si>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</si>
  <si>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</si>
  <si>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</si>
  <si>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</si>
  <si>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</si>
  <si>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</si>
  <si>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</si>
  <si>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</si>
  <si>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Emission Factor         lbs/ MMscf</t>
  </si>
  <si>
    <t>Carbon Tetrachloride</t>
  </si>
  <si>
    <t>Chlorobenzene</t>
  </si>
  <si>
    <t>Chloroform</t>
  </si>
  <si>
    <t>Methylene Chloride</t>
  </si>
  <si>
    <t>Perchloroethylene</t>
  </si>
  <si>
    <t>Trichloroethylene</t>
  </si>
  <si>
    <t>Vinyl Chloride</t>
  </si>
  <si>
    <t>Digester Gas-Fired Turbines</t>
  </si>
  <si>
    <t>1, 3 Butadiene</t>
  </si>
  <si>
    <t>p-Dichlorobenzene</t>
  </si>
  <si>
    <t>Acetaldehyde</t>
  </si>
  <si>
    <t>Ethylene Dichloride</t>
  </si>
  <si>
    <t>Formaldehyde</t>
  </si>
  <si>
    <t>Vinylidene Chloride</t>
  </si>
  <si>
    <t>Arsenic</t>
  </si>
  <si>
    <t>Cadmium</t>
  </si>
  <si>
    <t>Lead</t>
  </si>
  <si>
    <t>Nickel</t>
  </si>
  <si>
    <t>Selenium</t>
  </si>
  <si>
    <t>Chromium</t>
  </si>
  <si>
    <t>Hexavalent Chromium**</t>
  </si>
  <si>
    <t xml:space="preserve">Substances </t>
  </si>
  <si>
    <t>MMscf /hr</t>
  </si>
  <si>
    <t xml:space="preserve"> MMscf /yr</t>
  </si>
  <si>
    <t>**Hexavalent chromium assumed to be 5% of the Chromium value (District Policy).</t>
  </si>
  <si>
    <t>Digester Gas rate</t>
  </si>
  <si>
    <t>Supply the necessary rate in MMscf. Emissions are calculated by the multiplication of Fuel Rates and Emission Factors.</t>
  </si>
  <si>
    <r>
      <t xml:space="preserve">* The emission factors are from table 3.1.7 and 3.1.8 (pg. 17,18) in April 2000 </t>
    </r>
    <r>
      <rPr>
        <i/>
        <sz val="10"/>
        <rFont val="Arial"/>
        <family val="2"/>
      </rPr>
      <t>AP42 3.1 Stationary Gas Turbines</t>
    </r>
    <r>
      <rPr>
        <sz val="10"/>
        <rFont val="Arial"/>
        <family val="2"/>
      </rPr>
      <t>. The District uses a Digester Gas Heating Value of 600 Btu/scf.</t>
    </r>
  </si>
  <si>
    <t>Use this spreadsheet for Digester Gas-Fired Stationary Gas Turbines (can be used for Farm Waste and Wastewater, does not include Dairy or Landfill). Entries required in yellow areas, output in gray areas.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</si>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</sst>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11" fontId="0" fillId="34" borderId="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1" fontId="0" fillId="0" borderId="23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172" fontId="0" fillId="33" borderId="15" xfId="0" applyNumberForma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11" fontId="0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1" fontId="0" fillId="0" borderId="0" xfId="0" applyNumberFormat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11" fontId="0" fillId="34" borderId="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1" fontId="0" fillId="0" borderId="22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71" fontId="0" fillId="35" borderId="16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5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32" xfId="0" applyFont="1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1" fontId="0" fillId="36" borderId="0" xfId="0" applyNumberFormat="1" applyFill="1" applyBorder="1" applyAlignment="1">
      <alignment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9" customWidth="1"/>
    <col min="3" max="7" width="12.7109375" style="0" customWidth="1"/>
    <col min="8" max="17" width="10.7109375" style="0" customWidth="1"/>
  </cols>
  <sheetData>
    <row r="1" spans="1:17" ht="18.75" thickBot="1">
      <c r="A1" s="22" t="s">
        <v>10</v>
      </c>
      <c r="B1" s="51" t="s">
        <v>22</v>
      </c>
      <c r="C1" s="52"/>
      <c r="D1" s="52"/>
      <c r="E1" s="52"/>
      <c r="F1" s="52"/>
      <c r="G1" s="53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40.5" customHeight="1" thickBot="1">
      <c r="A2" s="21" t="s">
        <v>6</v>
      </c>
      <c r="B2" s="68" t="s">
        <v>43</v>
      </c>
      <c r="C2" s="69"/>
      <c r="D2" s="69"/>
      <c r="E2" s="69"/>
      <c r="F2" s="69"/>
      <c r="G2" s="7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3.5" thickBot="1">
      <c r="A3" s="10" t="s">
        <v>11</v>
      </c>
      <c r="B3" s="73" t="s">
        <v>8</v>
      </c>
      <c r="C3" s="74"/>
      <c r="D3" s="11" t="s">
        <v>7</v>
      </c>
      <c r="E3" s="67">
        <v>42667</v>
      </c>
      <c r="F3" s="67"/>
      <c r="G3" s="12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3" t="s">
        <v>0</v>
      </c>
      <c r="B4" s="18"/>
      <c r="C4" s="18"/>
      <c r="D4" s="18"/>
      <c r="F4" s="1"/>
      <c r="G4" s="2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12.75">
      <c r="A5" s="3" t="s">
        <v>1</v>
      </c>
      <c r="B5" s="18"/>
      <c r="C5" s="18"/>
      <c r="D5" s="18"/>
      <c r="F5" s="1"/>
      <c r="G5" s="2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3.5" thickBot="1">
      <c r="A6" s="4" t="s">
        <v>2</v>
      </c>
      <c r="B6" s="19"/>
      <c r="C6" s="19"/>
      <c r="D6" s="19"/>
      <c r="E6" s="5"/>
      <c r="F6" s="5"/>
      <c r="G6" s="6"/>
      <c r="H6" s="91"/>
      <c r="I6" s="90"/>
      <c r="J6" s="90"/>
      <c r="K6" s="90"/>
      <c r="L6" s="90"/>
      <c r="M6" s="90"/>
      <c r="N6" s="90"/>
      <c r="O6" s="90"/>
      <c r="P6" s="90"/>
      <c r="Q6" s="90"/>
    </row>
    <row r="7" spans="1:17" ht="20.25" customHeight="1" thickBot="1" thickTop="1">
      <c r="A7" s="20" t="s">
        <v>12</v>
      </c>
      <c r="B7" s="35" t="s">
        <v>37</v>
      </c>
      <c r="C7" s="35" t="s">
        <v>38</v>
      </c>
      <c r="D7" s="78" t="s">
        <v>13</v>
      </c>
      <c r="E7" s="79"/>
      <c r="F7" s="79"/>
      <c r="G7" s="8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3.5" customHeight="1" thickBot="1">
      <c r="A8" s="34" t="s">
        <v>40</v>
      </c>
      <c r="B8" s="33">
        <v>0.008</v>
      </c>
      <c r="C8" s="36">
        <v>120</v>
      </c>
      <c r="D8" s="81" t="s">
        <v>41</v>
      </c>
      <c r="E8" s="82"/>
      <c r="F8" s="82"/>
      <c r="G8" s="83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13.5" thickBot="1">
      <c r="A9" s="26"/>
      <c r="B9" s="27"/>
      <c r="C9" s="25"/>
      <c r="D9" s="84"/>
      <c r="E9" s="85"/>
      <c r="F9" s="85"/>
      <c r="G9" s="86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ht="13.5" customHeight="1">
      <c r="A10" s="54" t="s">
        <v>36</v>
      </c>
      <c r="B10" s="54" t="s">
        <v>3</v>
      </c>
      <c r="C10" s="59" t="s">
        <v>14</v>
      </c>
      <c r="D10" s="62" t="s">
        <v>4</v>
      </c>
      <c r="E10" s="64" t="s">
        <v>5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3.5" customHeight="1">
      <c r="A11" s="55"/>
      <c r="B11" s="57"/>
      <c r="C11" s="60"/>
      <c r="D11" s="62"/>
      <c r="E11" s="65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ht="11.25" customHeight="1">
      <c r="A12" s="56"/>
      <c r="B12" s="58"/>
      <c r="C12" s="61"/>
      <c r="D12" s="63"/>
      <c r="E12" s="66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12.75" customHeight="1">
      <c r="A13" s="37" t="s">
        <v>23</v>
      </c>
      <c r="B13" s="38">
        <v>106990</v>
      </c>
      <c r="C13" s="39">
        <v>0.00588</v>
      </c>
      <c r="D13" s="31">
        <f aca="true" t="shared" si="0" ref="D13:D32">$B$8*C13</f>
        <v>4.704E-05</v>
      </c>
      <c r="E13" s="30">
        <f aca="true" t="shared" si="1" ref="E13:E32">$C$8*C13</f>
        <v>0.7056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7" ht="12.75" customHeight="1">
      <c r="A14" s="40" t="s">
        <v>24</v>
      </c>
      <c r="B14" s="41">
        <v>106467</v>
      </c>
      <c r="C14" s="39">
        <v>0.012</v>
      </c>
      <c r="D14" s="31">
        <f t="shared" si="0"/>
        <v>9.6E-05</v>
      </c>
      <c r="E14" s="30">
        <f t="shared" si="1"/>
        <v>1.44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7" ht="12.75" customHeight="1">
      <c r="A15" s="40" t="s">
        <v>25</v>
      </c>
      <c r="B15" s="41">
        <v>75070</v>
      </c>
      <c r="C15" s="39">
        <v>0.0318</v>
      </c>
      <c r="D15" s="31">
        <f t="shared" si="0"/>
        <v>0.0002544</v>
      </c>
      <c r="E15" s="30">
        <f t="shared" si="1"/>
        <v>3.8160000000000003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 customHeight="1">
      <c r="A16" s="40" t="s">
        <v>29</v>
      </c>
      <c r="B16" s="41">
        <v>7440382</v>
      </c>
      <c r="C16" s="39">
        <v>0.00138</v>
      </c>
      <c r="D16" s="31">
        <f t="shared" si="0"/>
        <v>1.104E-05</v>
      </c>
      <c r="E16" s="30">
        <f t="shared" si="1"/>
        <v>0.1656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12.75" customHeight="1">
      <c r="A17" s="40" t="s">
        <v>30</v>
      </c>
      <c r="B17" s="41">
        <v>7440439</v>
      </c>
      <c r="C17" s="39">
        <v>0.00034799999999999995</v>
      </c>
      <c r="D17" s="31">
        <f t="shared" si="0"/>
        <v>2.7839999999999995E-06</v>
      </c>
      <c r="E17" s="30">
        <f t="shared" si="1"/>
        <v>0.04175999999999999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1:17" ht="12.75" customHeight="1">
      <c r="A18" s="42" t="s">
        <v>15</v>
      </c>
      <c r="B18" s="41">
        <v>56235</v>
      </c>
      <c r="C18" s="43">
        <v>0.012</v>
      </c>
      <c r="D18" s="32">
        <f t="shared" si="0"/>
        <v>9.6E-05</v>
      </c>
      <c r="E18" s="28">
        <f t="shared" si="1"/>
        <v>1.44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12.75" customHeight="1">
      <c r="A19" s="42" t="s">
        <v>16</v>
      </c>
      <c r="B19" s="41">
        <v>108907</v>
      </c>
      <c r="C19" s="43">
        <v>0.0096</v>
      </c>
      <c r="D19" s="23">
        <f t="shared" si="0"/>
        <v>7.68E-05</v>
      </c>
      <c r="E19" s="28">
        <f t="shared" si="1"/>
        <v>1.152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12.75" customHeight="1">
      <c r="A20" s="42" t="s">
        <v>17</v>
      </c>
      <c r="B20" s="41">
        <v>67663</v>
      </c>
      <c r="C20" s="43">
        <v>0.0102</v>
      </c>
      <c r="D20" s="23">
        <f t="shared" si="0"/>
        <v>8.16E-05</v>
      </c>
      <c r="E20" s="28">
        <f t="shared" si="1"/>
        <v>1.2240000000000002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ht="12.75" customHeight="1">
      <c r="A21" s="44" t="s">
        <v>34</v>
      </c>
      <c r="B21" s="45">
        <v>7440473</v>
      </c>
      <c r="C21" s="43">
        <v>0.0007199999999999999</v>
      </c>
      <c r="D21" s="23">
        <f t="shared" si="0"/>
        <v>5.76E-06</v>
      </c>
      <c r="E21" s="28">
        <f t="shared" si="1"/>
        <v>0.08639999999999999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.75" customHeight="1">
      <c r="A22" s="42" t="s">
        <v>26</v>
      </c>
      <c r="B22" s="41">
        <v>107062</v>
      </c>
      <c r="C22" s="46">
        <v>0.009000000000000001</v>
      </c>
      <c r="D22" s="23">
        <f t="shared" si="0"/>
        <v>7.200000000000002E-05</v>
      </c>
      <c r="E22" s="28">
        <f t="shared" si="1"/>
        <v>1.08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12.75" customHeight="1">
      <c r="A23" s="42" t="s">
        <v>27</v>
      </c>
      <c r="B23" s="41">
        <v>50000</v>
      </c>
      <c r="C23" s="46">
        <v>0.114</v>
      </c>
      <c r="D23" s="23">
        <f t="shared" si="0"/>
        <v>0.000912</v>
      </c>
      <c r="E23" s="28">
        <f t="shared" si="1"/>
        <v>13.68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2.75" customHeight="1">
      <c r="A24" s="42" t="s">
        <v>35</v>
      </c>
      <c r="B24" s="41">
        <v>18540299</v>
      </c>
      <c r="C24" s="47">
        <f>0.05*C21</f>
        <v>3.6E-05</v>
      </c>
      <c r="D24" s="23">
        <f t="shared" si="0"/>
        <v>2.8800000000000004E-07</v>
      </c>
      <c r="E24" s="28">
        <f t="shared" si="1"/>
        <v>0.00432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 customHeight="1">
      <c r="A25" s="42" t="s">
        <v>31</v>
      </c>
      <c r="B25" s="41">
        <v>7439921</v>
      </c>
      <c r="C25" s="46">
        <v>0.00204</v>
      </c>
      <c r="D25" s="23">
        <f t="shared" si="0"/>
        <v>1.6320000000000003E-05</v>
      </c>
      <c r="E25" s="28">
        <f t="shared" si="1"/>
        <v>0.24480000000000002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2.75" customHeight="1">
      <c r="A26" s="42" t="s">
        <v>18</v>
      </c>
      <c r="B26" s="41">
        <v>75092</v>
      </c>
      <c r="C26" s="46">
        <v>0.0078</v>
      </c>
      <c r="D26" s="23">
        <f t="shared" si="0"/>
        <v>6.24E-05</v>
      </c>
      <c r="E26" s="28">
        <f t="shared" si="1"/>
        <v>0.9359999999999999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 customHeight="1">
      <c r="A27" s="42" t="s">
        <v>32</v>
      </c>
      <c r="B27" s="41">
        <v>7440020</v>
      </c>
      <c r="C27" s="46">
        <v>0.0012</v>
      </c>
      <c r="D27" s="23">
        <f t="shared" si="0"/>
        <v>9.6E-06</v>
      </c>
      <c r="E27" s="28">
        <f t="shared" si="1"/>
        <v>0.144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2.75" customHeight="1">
      <c r="A28" s="42" t="s">
        <v>19</v>
      </c>
      <c r="B28" s="41">
        <v>127184</v>
      </c>
      <c r="C28" s="46">
        <v>0.0126</v>
      </c>
      <c r="D28" s="23">
        <f t="shared" si="0"/>
        <v>0.0001008</v>
      </c>
      <c r="E28" s="28">
        <f t="shared" si="1"/>
        <v>1.512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2.75" customHeight="1">
      <c r="A29" s="42" t="s">
        <v>33</v>
      </c>
      <c r="B29" s="41">
        <v>7782492</v>
      </c>
      <c r="C29" s="46">
        <v>0.0066</v>
      </c>
      <c r="D29" s="23">
        <f t="shared" si="0"/>
        <v>5.28E-05</v>
      </c>
      <c r="E29" s="28">
        <f t="shared" si="1"/>
        <v>0.792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2.75" customHeight="1">
      <c r="A30" s="42" t="s">
        <v>20</v>
      </c>
      <c r="B30" s="41">
        <v>79016</v>
      </c>
      <c r="C30" s="46">
        <v>0.0108</v>
      </c>
      <c r="D30" s="23">
        <f t="shared" si="0"/>
        <v>8.640000000000001E-05</v>
      </c>
      <c r="E30" s="28">
        <f t="shared" si="1"/>
        <v>1.296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2.75" customHeight="1">
      <c r="A31" s="42" t="s">
        <v>21</v>
      </c>
      <c r="B31" s="41">
        <v>75014</v>
      </c>
      <c r="C31" s="43">
        <v>0.0216</v>
      </c>
      <c r="D31" s="23">
        <f t="shared" si="0"/>
        <v>0.00017280000000000003</v>
      </c>
      <c r="E31" s="28">
        <f t="shared" si="1"/>
        <v>2.592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2.75" customHeight="1" thickBot="1">
      <c r="A32" s="48" t="s">
        <v>28</v>
      </c>
      <c r="B32" s="49">
        <v>75354</v>
      </c>
      <c r="C32" s="50">
        <v>0.009000000000000001</v>
      </c>
      <c r="D32" s="24">
        <f t="shared" si="0"/>
        <v>7.200000000000002E-05</v>
      </c>
      <c r="E32" s="29">
        <f t="shared" si="1"/>
        <v>1.08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2.75">
      <c r="A33" s="92"/>
      <c r="B33" s="93"/>
      <c r="C33" s="94"/>
      <c r="D33" s="94"/>
      <c r="E33" s="9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1" ht="12.75">
      <c r="A34" s="13" t="s">
        <v>9</v>
      </c>
      <c r="B34" s="14"/>
      <c r="C34" s="15"/>
      <c r="D34" s="15"/>
      <c r="E34" s="15"/>
      <c r="F34" s="15"/>
      <c r="G34" s="15"/>
      <c r="H34" s="16"/>
      <c r="I34" s="16"/>
      <c r="J34" s="16"/>
      <c r="K34" s="17"/>
    </row>
    <row r="35" spans="1:11" ht="17.25" customHeight="1">
      <c r="A35" s="95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7"/>
    </row>
    <row r="36" spans="1:11" ht="12.75">
      <c r="A36" s="75" t="s">
        <v>39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9" ht="12.75">
      <c r="A37" s="87" t="s">
        <v>44</v>
      </c>
      <c r="B37" s="88"/>
      <c r="C37" s="88"/>
      <c r="D37" s="88"/>
      <c r="E37" s="88"/>
      <c r="F37" s="88"/>
      <c r="G37" s="88"/>
      <c r="H37" s="88"/>
      <c r="I37" s="89"/>
    </row>
    <row r="38" spans="1:2" ht="12.75">
      <c r="A38" s="7"/>
      <c r="B38" s="8"/>
    </row>
    <row r="40" spans="1:9" ht="27.75" customHeight="1">
      <c r="A40" s="71"/>
      <c r="B40" s="72"/>
      <c r="C40" s="72"/>
      <c r="D40" s="72"/>
      <c r="E40" s="72"/>
      <c r="F40" s="72"/>
      <c r="G40" s="72"/>
      <c r="H40" s="72"/>
      <c r="I40" s="72"/>
    </row>
  </sheetData>
  <sheetProtection/>
  <mergeCells count="15">
    <mergeCell ref="A40:I40"/>
    <mergeCell ref="B3:C3"/>
    <mergeCell ref="A35:K35"/>
    <mergeCell ref="A36:K36"/>
    <mergeCell ref="D7:G7"/>
    <mergeCell ref="D8:G9"/>
    <mergeCell ref="A37:I37"/>
    <mergeCell ref="B1:G1"/>
    <mergeCell ref="A10:A12"/>
    <mergeCell ref="B10:B12"/>
    <mergeCell ref="C10:C12"/>
    <mergeCell ref="D10:D12"/>
    <mergeCell ref="E10:E12"/>
    <mergeCell ref="E3:F3"/>
    <mergeCell ref="B2:G2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2018-12-05T21:29:08Z</dcterms:modified>
  <cp:category/>
  <cp:version/>
  <cp:contentType/>
  <cp:contentStatus/>
</cp:coreProperties>
</file>