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1460" windowHeight="8640" activeTab="0"/>
  </bookViews>
  <sheets>
    <sheet name="Crematory Animal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<sst xmlns="http://schemas.openxmlformats.org/spreadsheetml/2006/main" count="43" uniqueCount="43">
  <si>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</si>
  <si>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</si>
  <si>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</si>
  <si>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</si>
  <si>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</si>
  <si>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</si>
  <si>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</si>
  <si>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</si>
  <si>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</si>
  <si>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</si>
  <si>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</si>
  <si>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</si>
  <si>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</si>
  <si>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</si>
  <si>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Formaldehyde</t>
  </si>
  <si>
    <t>Acetaldehyde</t>
  </si>
  <si>
    <t>Arsenic</t>
  </si>
  <si>
    <t>Beryllium</t>
  </si>
  <si>
    <t>Cadmium</t>
  </si>
  <si>
    <t>Copper</t>
  </si>
  <si>
    <t>Lead</t>
  </si>
  <si>
    <t>Nickel</t>
  </si>
  <si>
    <t>Selenium</t>
  </si>
  <si>
    <t>tons/hr</t>
  </si>
  <si>
    <t>tons/yr</t>
  </si>
  <si>
    <t>Chromium (Total)</t>
  </si>
  <si>
    <t>Zinc</t>
  </si>
  <si>
    <t xml:space="preserve"> Emissions from Animal Cremation Operations utilizing Natural Gas  </t>
  </si>
  <si>
    <t>Process rate of animals to be cremated</t>
  </si>
  <si>
    <t>Benzene</t>
  </si>
  <si>
    <t>PAH's Unspecified</t>
  </si>
  <si>
    <t>Toluene</t>
  </si>
  <si>
    <t>Xylenes</t>
  </si>
  <si>
    <t>Substances</t>
  </si>
  <si>
    <t xml:space="preserve">   lb/tons of animals*</t>
  </si>
  <si>
    <t>Hydrochloric acid</t>
  </si>
  <si>
    <t>Hydrogen fluoride</t>
  </si>
  <si>
    <t>Hexavalent Chromium</t>
  </si>
  <si>
    <t xml:space="preserve">*Emission factors are derived from SDAPCD's 1993 profile "Crematory and Incinerator Operations", test data from 1990 UCSD Medical Center AB2588 Source Testing. </t>
  </si>
  <si>
    <t>Emissions are calculated by the multiplication of Process rates and Emission Factors.</t>
  </si>
  <si>
    <t>Pollutants required for toxic reporting. Current as of update date.</t>
  </si>
  <si>
    <t xml:space="preserve">*SJVAPCD evaluated Mercury's inclusion on the list of pollutants and determined that its use was not warranted. </t>
  </si>
  <si>
    <r>
      <t xml:space="preserve">Use this spreadsheet to characterize the emissions from an Animal Crematory where the weight of animals entering a cremation oven are known. </t>
    </r>
    <r>
      <rPr>
        <b/>
        <sz val="10"/>
        <rFont val="Arial"/>
        <family val="2"/>
      </rPr>
      <t>Combustion emissions are included.</t>
    </r>
    <r>
      <rPr>
        <sz val="10"/>
        <rFont val="Arial"/>
        <family val="0"/>
      </rPr>
      <t xml:space="preserve"> Entries required in yellow areas, output in gray areas.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</si>
</sst>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  <numFmt numFmtId="173" formatCode="#,##0.000"/>
    <numFmt numFmtId="174" formatCode="0.000E+00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_);_(* \(#,##0.000\);_(* &quot;-&quot;?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(* #,##0.0000000_);_(* \(#,##0.0000000\);_(* &quot;-&quot;??_);_(@_)"/>
    <numFmt numFmtId="186" formatCode="_(* #,##0.00000000_);_(* \(#,##0.00000000\);_(* &quot;-&quot;??_);_(@_)"/>
    <numFmt numFmtId="187" formatCode="#,##0.00000_);\(#,##0.00000\)"/>
    <numFmt numFmtId="188" formatCode="0.0000E+00"/>
    <numFmt numFmtId="189" formatCode="_(* #,##0.00000000_);_(* \(#,##0.00000000\);_(* &quot;-&quot;????????_);_(@_)"/>
    <numFmt numFmtId="190" formatCode="_(* #,##0.000000_);_(* \(#,##0.000000\);_(* &quot;-&quot;??????_);_(@_)"/>
    <numFmt numFmtId="191" formatCode="_(* #,##0.00000_);_(* \(#,##0.00000\);_(* &quot;-&quot;?????_);_(@_)"/>
    <numFmt numFmtId="192" formatCode="0.E+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1" fontId="0" fillId="34" borderId="0" xfId="0" applyNumberFormat="1" applyFill="1" applyBorder="1" applyAlignment="1">
      <alignment horizontal="center" wrapText="1"/>
    </xf>
    <xf numFmtId="11" fontId="0" fillId="34" borderId="20" xfId="0" applyNumberFormat="1" applyFill="1" applyBorder="1" applyAlignment="1">
      <alignment horizontal="center" wrapText="1"/>
    </xf>
    <xf numFmtId="11" fontId="0" fillId="0" borderId="0" xfId="0" applyNumberFormat="1" applyFont="1" applyBorder="1" applyAlignment="1">
      <alignment horizontal="center" wrapText="1"/>
    </xf>
    <xf numFmtId="11" fontId="0" fillId="0" borderId="21" xfId="0" applyNumberFormat="1" applyFont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0" fontId="3" fillId="35" borderId="0" xfId="0" applyFont="1" applyFill="1" applyBorder="1" applyAlignment="1">
      <alignment wrapText="1"/>
    </xf>
    <xf numFmtId="0" fontId="3" fillId="35" borderId="2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1" fontId="0" fillId="0" borderId="0" xfId="0" applyNumberFormat="1" applyAlignment="1">
      <alignment horizontal="center"/>
    </xf>
    <xf numFmtId="11" fontId="0" fillId="34" borderId="0" xfId="0" applyNumberFormat="1" applyFill="1" applyAlignment="1">
      <alignment horizontal="center"/>
    </xf>
    <xf numFmtId="0" fontId="3" fillId="0" borderId="0" xfId="0" applyFont="1" applyBorder="1" applyAlignment="1">
      <alignment horizontal="center"/>
    </xf>
    <xf numFmtId="11" fontId="0" fillId="34" borderId="20" xfId="0" applyNumberForma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0" fontId="3" fillId="36" borderId="0" xfId="0" applyFont="1" applyFill="1" applyBorder="1" applyAlignment="1">
      <alignment horizontal="center" wrapText="1"/>
    </xf>
    <xf numFmtId="0" fontId="3" fillId="36" borderId="21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19" xfId="0" applyBorder="1" applyAlignment="1">
      <alignment vertical="center" wrapText="1"/>
    </xf>
    <xf numFmtId="1" fontId="0" fillId="33" borderId="19" xfId="0" applyNumberFormat="1" applyFill="1" applyBorder="1" applyAlignment="1">
      <alignment horizontal="center" vertical="center"/>
    </xf>
    <xf numFmtId="3" fontId="0" fillId="33" borderId="19" xfId="0" applyNumberForma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19" xfId="0" applyFill="1" applyBorder="1" applyAlignment="1">
      <alignment wrapText="1"/>
    </xf>
    <xf numFmtId="1" fontId="0" fillId="37" borderId="19" xfId="0" applyNumberFormat="1" applyFill="1" applyBorder="1" applyAlignment="1">
      <alignment horizontal="center"/>
    </xf>
    <xf numFmtId="0" fontId="0" fillId="37" borderId="19" xfId="0" applyNumberFormat="1" applyFill="1" applyBorder="1" applyAlignment="1">
      <alignment horizontal="center"/>
    </xf>
    <xf numFmtId="11" fontId="0" fillId="37" borderId="0" xfId="0" applyNumberFormat="1" applyFill="1" applyBorder="1" applyAlignment="1">
      <alignment/>
    </xf>
    <xf numFmtId="0" fontId="3" fillId="37" borderId="0" xfId="0" applyFont="1" applyFill="1" applyBorder="1" applyAlignment="1">
      <alignment wrapText="1"/>
    </xf>
    <xf numFmtId="0" fontId="3" fillId="37" borderId="0" xfId="0" applyFont="1" applyFill="1" applyBorder="1" applyAlignment="1">
      <alignment horizontal="center" wrapText="1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32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35" borderId="34" xfId="0" applyFont="1" applyFill="1" applyBorder="1" applyAlignment="1">
      <alignment horizontal="left" wrapText="1"/>
    </xf>
    <xf numFmtId="0" fontId="0" fillId="35" borderId="35" xfId="0" applyFont="1" applyFill="1" applyBorder="1" applyAlignment="1">
      <alignment horizontal="left" wrapText="1"/>
    </xf>
    <xf numFmtId="0" fontId="0" fillId="35" borderId="36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35" borderId="13" xfId="0" applyFill="1" applyBorder="1" applyAlignment="1">
      <alignment horizontal="center"/>
    </xf>
    <xf numFmtId="0" fontId="0" fillId="0" borderId="13" xfId="0" applyBorder="1" applyAlignment="1">
      <alignment/>
    </xf>
    <xf numFmtId="171" fontId="0" fillId="35" borderId="13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="130" zoomScaleNormal="130" zoomScalePageLayoutView="0" workbookViewId="0" topLeftCell="A1">
      <selection activeCell="J6" sqref="J6"/>
    </sheetView>
  </sheetViews>
  <sheetFormatPr defaultColWidth="9.140625" defaultRowHeight="12.75"/>
  <cols>
    <col min="1" max="1" width="38.7109375" style="0" customWidth="1"/>
    <col min="2" max="2" width="12.7109375" style="5" customWidth="1"/>
    <col min="3" max="7" width="12.7109375" style="0" customWidth="1"/>
    <col min="9" max="9" width="10.28125" style="0" customWidth="1"/>
  </cols>
  <sheetData>
    <row r="1" spans="1:20" ht="37.5" customHeight="1" thickBot="1">
      <c r="A1" s="18" t="s">
        <v>10</v>
      </c>
      <c r="B1" s="78" t="s">
        <v>27</v>
      </c>
      <c r="C1" s="79"/>
      <c r="D1" s="79"/>
      <c r="E1" s="79"/>
      <c r="F1" s="79"/>
      <c r="G1" s="80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41.25" customHeight="1" thickBot="1">
      <c r="A2" s="17" t="s">
        <v>6</v>
      </c>
      <c r="B2" s="81" t="s">
        <v>42</v>
      </c>
      <c r="C2" s="82"/>
      <c r="D2" s="82"/>
      <c r="E2" s="82"/>
      <c r="F2" s="82"/>
      <c r="G2" s="83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3.5" thickBot="1">
      <c r="A3" s="6" t="s">
        <v>11</v>
      </c>
      <c r="B3" s="84" t="s">
        <v>8</v>
      </c>
      <c r="C3" s="85"/>
      <c r="D3" s="7" t="s">
        <v>7</v>
      </c>
      <c r="E3" s="86">
        <v>45148</v>
      </c>
      <c r="F3" s="86"/>
      <c r="G3" s="8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2.75">
      <c r="A4" s="1" t="s">
        <v>0</v>
      </c>
      <c r="B4" s="14"/>
      <c r="C4" s="14"/>
      <c r="D4" s="14"/>
      <c r="E4" s="41"/>
      <c r="F4" s="42"/>
      <c r="G4" s="43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2.75">
      <c r="A5" s="1" t="s">
        <v>1</v>
      </c>
      <c r="B5" s="14"/>
      <c r="C5" s="14"/>
      <c r="D5" s="14"/>
      <c r="E5" s="41"/>
      <c r="F5" s="42"/>
      <c r="G5" s="43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3.5" thickBot="1">
      <c r="A6" s="2" t="s">
        <v>2</v>
      </c>
      <c r="B6" s="15"/>
      <c r="C6" s="15"/>
      <c r="D6" s="15"/>
      <c r="E6" s="44"/>
      <c r="F6" s="44"/>
      <c r="G6" s="45"/>
      <c r="H6" s="42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9.5" thickBot="1" thickTop="1">
      <c r="A7" s="16" t="s">
        <v>12</v>
      </c>
      <c r="B7" s="21" t="s">
        <v>23</v>
      </c>
      <c r="C7" s="20" t="s">
        <v>24</v>
      </c>
      <c r="D7" s="55" t="s">
        <v>13</v>
      </c>
      <c r="E7" s="56"/>
      <c r="F7" s="56"/>
      <c r="G7" s="57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3.5" customHeight="1" thickBot="1">
      <c r="A8" s="38" t="s">
        <v>28</v>
      </c>
      <c r="B8" s="39">
        <v>4.4</v>
      </c>
      <c r="C8" s="40">
        <v>8800</v>
      </c>
      <c r="D8" s="58" t="s">
        <v>39</v>
      </c>
      <c r="E8" s="59"/>
      <c r="F8" s="59"/>
      <c r="G8" s="60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18" customHeight="1" thickBot="1">
      <c r="A9" s="46"/>
      <c r="B9" s="47"/>
      <c r="C9" s="48"/>
      <c r="D9" s="61"/>
      <c r="E9" s="62"/>
      <c r="F9" s="62"/>
      <c r="G9" s="6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13.5" customHeight="1">
      <c r="A10" s="72" t="s">
        <v>33</v>
      </c>
      <c r="B10" s="72" t="s">
        <v>3</v>
      </c>
      <c r="C10" s="72" t="s">
        <v>34</v>
      </c>
      <c r="D10" s="72" t="s">
        <v>4</v>
      </c>
      <c r="E10" s="64" t="s">
        <v>5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15.75" customHeight="1" thickBot="1">
      <c r="A11" s="74"/>
      <c r="B11" s="65"/>
      <c r="C11" s="73"/>
      <c r="D11" s="65"/>
      <c r="E11" s="65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12.75">
      <c r="A12" s="19" t="s">
        <v>15</v>
      </c>
      <c r="B12" s="32">
        <v>75070</v>
      </c>
      <c r="C12" s="30">
        <v>0.0015</v>
      </c>
      <c r="D12" s="31">
        <f aca="true" t="shared" si="0" ref="D12:D18">C12*$B$8</f>
        <v>0.006600000000000001</v>
      </c>
      <c r="E12" s="33">
        <f aca="true" t="shared" si="1" ref="E12:E18">C12*$C$8</f>
        <v>13.200000000000001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ht="12.75">
      <c r="A13" s="1" t="s">
        <v>16</v>
      </c>
      <c r="B13" s="32">
        <v>7440382</v>
      </c>
      <c r="C13" s="30">
        <v>0.00058</v>
      </c>
      <c r="D13" s="31">
        <f t="shared" si="0"/>
        <v>0.002552</v>
      </c>
      <c r="E13" s="33">
        <f t="shared" si="1"/>
        <v>5.104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12.75">
      <c r="A14" s="29" t="s">
        <v>29</v>
      </c>
      <c r="B14" s="3">
        <v>71432</v>
      </c>
      <c r="C14" s="24">
        <v>0.00072</v>
      </c>
      <c r="D14" s="22">
        <f t="shared" si="0"/>
        <v>0.0031680000000000002</v>
      </c>
      <c r="E14" s="23">
        <f t="shared" si="1"/>
        <v>6.336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2.75">
      <c r="A15" s="1" t="s">
        <v>17</v>
      </c>
      <c r="B15" s="32">
        <v>7440417</v>
      </c>
      <c r="C15" s="30">
        <v>2E-05</v>
      </c>
      <c r="D15" s="31">
        <f t="shared" si="0"/>
        <v>8.800000000000001E-05</v>
      </c>
      <c r="E15" s="33">
        <f t="shared" si="1"/>
        <v>0.17600000000000002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2.75">
      <c r="A16" s="1" t="s">
        <v>18</v>
      </c>
      <c r="B16" s="32">
        <v>7440439</v>
      </c>
      <c r="C16" s="30">
        <v>0.00016</v>
      </c>
      <c r="D16" s="31">
        <f t="shared" si="0"/>
        <v>0.0007040000000000001</v>
      </c>
      <c r="E16" s="33">
        <f t="shared" si="1"/>
        <v>1.4080000000000001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2.75">
      <c r="A17" s="27" t="s">
        <v>25</v>
      </c>
      <c r="B17" s="35">
        <v>7440473</v>
      </c>
      <c r="C17" s="24">
        <v>0.00032</v>
      </c>
      <c r="D17" s="22">
        <f t="shared" si="0"/>
        <v>0.0014080000000000002</v>
      </c>
      <c r="E17" s="23">
        <f t="shared" si="1"/>
        <v>2.8160000000000003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4.25" customHeight="1">
      <c r="A18" s="1" t="s">
        <v>19</v>
      </c>
      <c r="B18" s="32">
        <v>7440508</v>
      </c>
      <c r="C18" s="30">
        <v>0.0004</v>
      </c>
      <c r="D18" s="31">
        <f t="shared" si="0"/>
        <v>0.0017600000000000003</v>
      </c>
      <c r="E18" s="33">
        <f t="shared" si="1"/>
        <v>3.52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4.25" customHeight="1">
      <c r="A19" s="1" t="s">
        <v>14</v>
      </c>
      <c r="B19" s="32">
        <v>50000</v>
      </c>
      <c r="C19" s="30">
        <v>0.0004</v>
      </c>
      <c r="D19" s="31">
        <f aca="true" t="shared" si="2" ref="D19:D29">C19*$B$8</f>
        <v>0.0017600000000000003</v>
      </c>
      <c r="E19" s="33">
        <f aca="true" t="shared" si="3" ref="E19:E29">C19*$C$8</f>
        <v>3.52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14.25" customHeight="1">
      <c r="A20" s="1" t="s">
        <v>37</v>
      </c>
      <c r="B20" s="32">
        <v>18540299</v>
      </c>
      <c r="C20" s="30">
        <v>0.00019</v>
      </c>
      <c r="D20" s="31">
        <f>C20*$B$8</f>
        <v>0.0008360000000000002</v>
      </c>
      <c r="E20" s="33">
        <f>C20*$C$8</f>
        <v>1.6720000000000002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4.25" customHeight="1">
      <c r="A21" s="4" t="s">
        <v>35</v>
      </c>
      <c r="B21" s="3">
        <v>7647010</v>
      </c>
      <c r="C21" s="30">
        <v>0.86</v>
      </c>
      <c r="D21" s="31">
        <f t="shared" si="2"/>
        <v>3.7840000000000003</v>
      </c>
      <c r="E21" s="33">
        <f t="shared" si="3"/>
        <v>7568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14.25" customHeight="1">
      <c r="A22" s="4" t="s">
        <v>36</v>
      </c>
      <c r="B22" s="3">
        <v>7664393</v>
      </c>
      <c r="C22" s="30">
        <v>0.0078</v>
      </c>
      <c r="D22" s="31">
        <f t="shared" si="2"/>
        <v>0.03432</v>
      </c>
      <c r="E22" s="33">
        <f t="shared" si="3"/>
        <v>68.64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 customHeight="1">
      <c r="A23" s="4" t="s">
        <v>20</v>
      </c>
      <c r="B23" s="3">
        <v>7439921</v>
      </c>
      <c r="C23" s="30">
        <v>0.00098</v>
      </c>
      <c r="D23" s="31">
        <f t="shared" si="2"/>
        <v>0.004312</v>
      </c>
      <c r="E23" s="33">
        <f t="shared" si="3"/>
        <v>8.624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5.75" customHeight="1">
      <c r="A24" s="4" t="s">
        <v>21</v>
      </c>
      <c r="B24" s="3">
        <v>7440020</v>
      </c>
      <c r="C24" s="30">
        <v>0.00057</v>
      </c>
      <c r="D24" s="31">
        <f t="shared" si="2"/>
        <v>0.0025080000000000002</v>
      </c>
      <c r="E24" s="33">
        <f t="shared" si="3"/>
        <v>5.016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5.75" customHeight="1">
      <c r="A25" s="9" t="s">
        <v>30</v>
      </c>
      <c r="B25" s="3">
        <v>1151</v>
      </c>
      <c r="C25" s="30">
        <v>5.2E-05</v>
      </c>
      <c r="D25" s="31">
        <f t="shared" si="2"/>
        <v>0.0002288</v>
      </c>
      <c r="E25" s="33">
        <f t="shared" si="3"/>
        <v>0.45759999999999995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5.75" customHeight="1">
      <c r="A26" s="29" t="s">
        <v>22</v>
      </c>
      <c r="B26" s="3">
        <v>7782492</v>
      </c>
      <c r="C26" s="24">
        <v>0.00065</v>
      </c>
      <c r="D26" s="22">
        <f t="shared" si="2"/>
        <v>0.00286</v>
      </c>
      <c r="E26" s="23">
        <f t="shared" si="3"/>
        <v>5.72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5.75" customHeight="1">
      <c r="A27" s="29" t="s">
        <v>31</v>
      </c>
      <c r="B27" s="3">
        <v>108883</v>
      </c>
      <c r="C27" s="24">
        <v>0.0099</v>
      </c>
      <c r="D27" s="22">
        <f t="shared" si="2"/>
        <v>0.04356000000000001</v>
      </c>
      <c r="E27" s="23">
        <f t="shared" si="3"/>
        <v>87.12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5.75" customHeight="1">
      <c r="A28" s="29" t="s">
        <v>32</v>
      </c>
      <c r="B28" s="3">
        <v>1330207</v>
      </c>
      <c r="C28" s="24">
        <v>0.0028</v>
      </c>
      <c r="D28" s="22">
        <f t="shared" si="2"/>
        <v>0.012320000000000001</v>
      </c>
      <c r="E28" s="23">
        <f t="shared" si="3"/>
        <v>24.64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5.75" customHeight="1" thickBot="1">
      <c r="A29" s="28" t="s">
        <v>26</v>
      </c>
      <c r="B29" s="36">
        <v>7440666</v>
      </c>
      <c r="C29" s="25">
        <v>0.00052</v>
      </c>
      <c r="D29" s="26">
        <f t="shared" si="2"/>
        <v>0.002288</v>
      </c>
      <c r="E29" s="34">
        <f t="shared" si="3"/>
        <v>4.576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2.75">
      <c r="A30" s="50"/>
      <c r="B30" s="51"/>
      <c r="C30" s="49"/>
      <c r="D30" s="49"/>
      <c r="E30" s="49"/>
      <c r="F30" s="49"/>
      <c r="G30" s="49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12.75">
      <c r="A31" s="10" t="s">
        <v>9</v>
      </c>
      <c r="B31" s="11"/>
      <c r="C31" s="12"/>
      <c r="D31" s="12"/>
      <c r="E31" s="12"/>
      <c r="F31" s="12"/>
      <c r="G31" s="12"/>
      <c r="H31" s="13"/>
      <c r="I31" s="13"/>
      <c r="J31" s="37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8" customHeight="1">
      <c r="A32" s="69" t="s">
        <v>38</v>
      </c>
      <c r="B32" s="70"/>
      <c r="C32" s="70"/>
      <c r="D32" s="70"/>
      <c r="E32" s="70"/>
      <c r="F32" s="70"/>
      <c r="G32" s="70"/>
      <c r="H32" s="70"/>
      <c r="I32" s="70"/>
      <c r="J32" s="7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18" customHeight="1">
      <c r="A33" s="66" t="s">
        <v>41</v>
      </c>
      <c r="B33" s="67"/>
      <c r="C33" s="67"/>
      <c r="D33" s="67"/>
      <c r="E33" s="67"/>
      <c r="F33" s="67"/>
      <c r="G33" s="67"/>
      <c r="H33" s="67"/>
      <c r="I33" s="67"/>
      <c r="J33" s="68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 customHeight="1">
      <c r="A34" s="75" t="s">
        <v>40</v>
      </c>
      <c r="B34" s="76"/>
      <c r="C34" s="76"/>
      <c r="D34" s="76"/>
      <c r="E34" s="76"/>
      <c r="F34" s="76"/>
      <c r="G34" s="76"/>
      <c r="H34" s="76"/>
      <c r="I34" s="76"/>
      <c r="J34" s="77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12.75">
      <c r="A35" s="52"/>
      <c r="B35" s="5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12.75">
      <c r="A36" s="41"/>
      <c r="B36" s="54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12.75">
      <c r="A37" s="41"/>
      <c r="B37" s="54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12.75">
      <c r="A38" s="41"/>
      <c r="B38" s="54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12.75">
      <c r="A39" s="41"/>
      <c r="B39" s="54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</sheetData>
  <sheetProtection/>
  <mergeCells count="14">
    <mergeCell ref="A34:J34"/>
    <mergeCell ref="B1:G1"/>
    <mergeCell ref="B10:B11"/>
    <mergeCell ref="B2:G2"/>
    <mergeCell ref="B3:C3"/>
    <mergeCell ref="E3:F3"/>
    <mergeCell ref="D7:G7"/>
    <mergeCell ref="D8:G9"/>
    <mergeCell ref="E10:E11"/>
    <mergeCell ref="A33:J33"/>
    <mergeCell ref="A32:J32"/>
    <mergeCell ref="C10:C11"/>
    <mergeCell ref="D10:D11"/>
    <mergeCell ref="A10:A11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2023-08-10T14:14:17Z</dcterms:modified>
  <cp:category/>
  <cp:version/>
  <cp:contentType/>
  <cp:contentStatus/>
</cp:coreProperties>
</file>